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lá!" sheetId="1" r:id="rId4"/>
    <sheet state="visible" name="Ponto de Equilibrio" sheetId="2" r:id="rId5"/>
    <sheet state="visible" name="% de custos indiretos" sheetId="3" r:id="rId6"/>
    <sheet state="visible" name="Taxa de rotatividade de funcion" sheetId="4" r:id="rId7"/>
    <sheet state="visible" name="Custo de Mercadorias Vendidadas" sheetId="5" r:id="rId8"/>
    <sheet state="visible" name="Lucro Bruto" sheetId="6" r:id="rId9"/>
    <sheet state="visible" name="Custos primários e mão de obra" sheetId="7" r:id="rId10"/>
  </sheets>
  <definedNames>
    <definedName name="LISTAREC">#REF!</definedName>
    <definedName name="LISTACUSTOS">#REF!</definedName>
    <definedName name="PERIODICIDADE">#REF!</definedName>
  </definedNames>
  <calcPr/>
</workbook>
</file>

<file path=xl/sharedStrings.xml><?xml version="1.0" encoding="utf-8"?>
<sst xmlns="http://schemas.openxmlformats.org/spreadsheetml/2006/main" count="104" uniqueCount="86">
  <si>
    <t>Custos de abertura de restaurantes</t>
  </si>
  <si>
    <t>Como proprietário, operador ou gerente de restaurante, suas métricas são um dos seus maiores ativos. Elas são a sua forma de saber se o desempenho do seu restaurante está melhorando, piorando ou permanecendo o mesmo. Além disso, ao analisá-las de perto e regularmente, você será capaz de ligar ações específicas — como contratar um novo cozinheiro ou remover itens de menu que não estão tendo bom desempenho — a resultados específicos.
Paixão, criatividade e determinação são indispensáveis nesta indústria. Mas, se os números não se somam, eles não terão muito significado. Para manter as operações funcionando de maneira eficiente e fazer melhorias no seu restaurante, é necessário mergulhar fundo nos números.
Provavelmente você não entrou nesse negócio para fazer cálculos. Nós entendemos isso. É por isso que criamos este Calculador de Métricas de Restaurante para você, com cada aba desta planilha equipada com fórmulas e cálculos para ajudá-lo a determinar seu:
→ Ponto de Equilíbrio: O momento — ou valor em dólares — no qual você recuperará seu investimento.
→ Taxa de Despesas Gerais: O custo de operar seu restaurante por hora.
→ Taxa de Rotatividade de Funcionários: A taxa na qual você está perdendo funcionários do restaurante.
→ Custo dos Produtos Vendidos (CPV): O valor gasto em alimentos e bebidas que saem da sua cozinha ou bar.
→ Custo de Mão de Obra e Custo Principal: O valor total gasto tanto em mão de obra quanto no custo dos produtos vendidos.
→ Lucro Bruto: A quantidade de dinheiro que resta.</t>
  </si>
  <si>
    <t>A análise do ponto de equilíbrio é a prática de calcular e analisar seu ponto de equilíbrio: o ponto onde a receita total iguala o custo total (custos fixos e variáveis).
A análise do ponto de equilíbrio ajuda a descobrir quanto de receita seu restaurante precisa gerar ou quantas unidades (coberturas ou valor médio por cliente) você precisa vender para exatamente cobrir seus custos ou fazer um lucro de $0.
Você pode usar essa análise para definir metas de vendas, determinar estratégias de precificação do menu e controlar os custos do restaurante.</t>
  </si>
  <si>
    <t xml:space="preserve">Para calcular o ponto de equilíbrio, primeiro insira seus custos fixos totais. Estes são os encargos que não variam de pedido para pedido e geralmente são pagos como uma taxa fixa.        </t>
  </si>
  <si>
    <t>Total de custos fixos</t>
  </si>
  <si>
    <t>Custos de Publicidade/Marketing</t>
  </si>
  <si>
    <r>
      <rPr>
        <rFont val="Helvetica"/>
        <color rgb="FF000000"/>
        <sz val="11.0"/>
      </rPr>
      <t xml:space="preserve">PONTO DE EQUILIBRIO = </t>
    </r>
    <r>
      <rPr>
        <rFont val="Helvetica"/>
        <b/>
        <color rgb="FF000000"/>
        <sz val="11.0"/>
      </rPr>
      <t>Total de custos fixos ÷  (Total de vendas - Total de custo varável)</t>
    </r>
  </si>
  <si>
    <t>Depreciação</t>
  </si>
  <si>
    <t>Salários de Trabalhadores (sem freelancers)</t>
  </si>
  <si>
    <t>Total de vendas</t>
  </si>
  <si>
    <t>Compra imóvel ou Aluguel</t>
  </si>
  <si>
    <t>R$ 0,00</t>
  </si>
  <si>
    <t>Construção e Reparos</t>
  </si>
  <si>
    <t>Reformas</t>
  </si>
  <si>
    <t>Outros Custos Fixos</t>
  </si>
  <si>
    <t>Agora, calcule os custos variáveis do seu restaurante. Esses custos estão associados aos itens vendidos, como alimentos e embalagens para viagem.</t>
  </si>
  <si>
    <t>Total de Custos Variáveis</t>
  </si>
  <si>
    <t>Freelancers</t>
  </si>
  <si>
    <t>Serviços temporário</t>
  </si>
  <si>
    <t>Projeto de marketing</t>
  </si>
  <si>
    <t xml:space="preserve">Total de Vendas no período </t>
  </si>
  <si>
    <t>Total de Vendas</t>
  </si>
  <si>
    <t>Seu ponto de equilibrio é:</t>
  </si>
  <si>
    <t>A taxa de custos indiretos do seu restaurante é uma maneira de calcular os custos que não estão diretamente ligados aos materiais e à mão de obra. Para isso, você pega todos os custos indiretos do seu negócio durante um certo período e divide por uma medida específica desse mesmo período.
Em termos simples: a taxa de custos indiretos, que geralmente é mostrada como um valor em dinheiro ou uma porcentagem, representa todos os custos que não são materiais ou mão de obra.</t>
  </si>
  <si>
    <r>
      <rPr>
        <rFont val="Helvetica"/>
        <color rgb="FF000000"/>
        <sz val="11.0"/>
      </rPr>
      <t xml:space="preserve">PONTO DE EQUILIBRIO = </t>
    </r>
    <r>
      <rPr>
        <rFont val="Helvetica"/>
        <b/>
        <color rgb="FF000000"/>
        <sz val="11.0"/>
      </rPr>
      <t>Total de custos indiretos em determinado período de tempo</t>
    </r>
  </si>
  <si>
    <t>Horas de trabalho nesse determina período</t>
  </si>
  <si>
    <t xml:space="preserve">Profissionais / Serviços </t>
  </si>
  <si>
    <t>Se os números que você inseriu são para um mês, informe quantos dias havia nesse mês</t>
  </si>
  <si>
    <t># de dias &gt;</t>
  </si>
  <si>
    <t>Agora, insira quantas horas seu restaurante fica aberto por semana.</t>
  </si>
  <si>
    <t>Suprimentos</t>
  </si>
  <si>
    <t># de Horas &gt;</t>
  </si>
  <si>
    <t>Produtos de Limpeza</t>
  </si>
  <si>
    <t>Utensílios de Cozinha</t>
  </si>
  <si>
    <t>Por fim, insira quantos dias por semana seu restaurante fica aberto.</t>
  </si>
  <si>
    <t xml:space="preserve">Sua % de custos indireto é de : </t>
  </si>
  <si>
    <t>Por hora</t>
  </si>
  <si>
    <t>Organização e Desenvolvimento</t>
  </si>
  <si>
    <t xml:space="preserve">Por dia </t>
  </si>
  <si>
    <t>nternet/Telefone/Cabo</t>
  </si>
  <si>
    <t>Aquecimento, Gás, Eletricidade e Ar Condicionado</t>
  </si>
  <si>
    <t>Se os números que você inseriu são para um ano, sua Taxa de Custos Indiretos Anual é:</t>
  </si>
  <si>
    <t>Limpeza Profissional/Lavagem de Janelas</t>
  </si>
  <si>
    <t>Sistema de Rastreamento de Inventário</t>
  </si>
  <si>
    <t>Outros softwares</t>
  </si>
  <si>
    <t>Por semana</t>
  </si>
  <si>
    <t>Por mês</t>
  </si>
  <si>
    <t>Tecnologia e Software</t>
  </si>
  <si>
    <t>Taxas de POS (Ponto de Venda)</t>
  </si>
  <si>
    <t>Taxas de Associações Profissionais</t>
  </si>
  <si>
    <t>Impostos Totais</t>
  </si>
  <si>
    <t>TOTAL DE CUSTOS INDIRETOS</t>
  </si>
  <si>
    <t>Depois de inserir todas as informações, ajuste os dados para descobrir maneiras de reduzir sua taxa de custos indiretos.
Por exemplo, veja como os custos são afetados ao alterar o número de horas/dias em que seu restaurante estará aberto.
Ou, como outro exemplo, veja quanto você precisa faturar por hora para compensar o aumento salarial de um gerente. Digamos que ele queira um extra de R$ 500 por mês, ou R$6.000 por ano. Adicione esse valor na aba "salários" e veja a diferença.</t>
  </si>
  <si>
    <t xml:space="preserve">A rotatividade de funcionários é um problema comum na indústria de restaurantes, e a taxa de rotatividade do seu negócio é um indicador importante do sucesso nos bastidores. Quando essa taxa é alta, geralmente indica que é necessário melhorar a forma como seus funcionários são integrados, treinados e gerenciados, embora outros fatores também possam influenciar.
Veja abaixo como calcular a taxa de rotatividade de funcionários do seu restaurante para entender melhor como está a retenção de funcionários no seu estabelecimento.
</t>
  </si>
  <si>
    <r>
      <rPr>
        <rFont val="Helvetica"/>
        <color rgb="FF000000"/>
        <sz val="11.0"/>
      </rPr>
      <t xml:space="preserve">ROTATIVIDADE DE FUNCIONÁRIOS = </t>
    </r>
    <r>
      <rPr>
        <rFont val="Helvetica"/>
        <b/>
        <color rgb="FF000000"/>
        <sz val="11.0"/>
      </rPr>
      <t>Funcionários perdidos</t>
    </r>
  </si>
  <si>
    <t>Número médio de funcionários</t>
  </si>
  <si>
    <t>Insira os seguintes números para um período definido (mês, trimestre, ano, etc.) — apenas seja consistente.</t>
  </si>
  <si>
    <t>Total de funcionários no inicio do período</t>
  </si>
  <si>
    <t>Total de funcionários no final do período</t>
  </si>
  <si>
    <t>Total de Funcionários perdidos do período</t>
  </si>
  <si>
    <t>Ratatividade de Funcionários</t>
  </si>
  <si>
    <t xml:space="preserve">O custo das mercadorias vendidas (COGS) refere-se ao custo de todos os ingredientes que um restaurante utiliza em um determinado período. É uma métrica crucial para monitorar e controlar os custos do restaurante.
O COGS do seu restaurante muda ao longo do tempo, e você verá um número completamente diferente ao comparar o COGS de um turno específico com o COGS de um ano inteiro.
Calcular o COGS envolve encontrar o custo dos ingredientes ou do estoque do restaurante para um período específico. 
Fazer esse cálculo ajuda os restaurantes a se manterem enxutos e a manterem os custos baixos, permitindo que os operadores economizem dinheiro no estoque de alimentos ao identificar padrões e tendências.
Às vezes, é útil dividir essa métrica por comida e bebida, ou até mesmo por tipo de comida e bebida.
</t>
  </si>
  <si>
    <r>
      <rPr>
        <rFont val="Helvetica"/>
        <color rgb="FF000000"/>
        <sz val="13.0"/>
      </rPr>
      <t xml:space="preserve">COGS = </t>
    </r>
    <r>
      <rPr>
        <rFont val="Helvetica"/>
        <b/>
        <color rgb="FF000000"/>
        <sz val="13.0"/>
      </rPr>
      <t xml:space="preserve"> Estoque Inicial + Novos Pedidos de estoque - Estoque final </t>
    </r>
  </si>
  <si>
    <t>Digite quanto de Estoque você tinha restante do período anterior.</t>
  </si>
  <si>
    <t>Digite quanto de Estoque você comprou para este período atual.</t>
  </si>
  <si>
    <t>Digite quanto de Estoque restou depois deste período atual.</t>
  </si>
  <si>
    <t>Este é o seu custo total de mercadorias vendidas para o período:</t>
  </si>
  <si>
    <t>O lucro bruto do seu restaurante é a receita menos o custo das mercadorias vendidas (COGS). Ele não considera impostos, juros ou outras despesas como salários.
Quer saber quanto seu restaurante ganhou em um determinado período? Vamos ver quanto seu restaurante faturou após subtrair o custo do estoque.
Lembre-se, isso é lucro bruto, não lucro líquido.</t>
  </si>
  <si>
    <r>
      <rPr>
        <rFont val="Helvetica"/>
        <color rgb="FF000000"/>
        <sz val="12.0"/>
      </rPr>
      <t xml:space="preserve">LUCRO BRUTO = </t>
    </r>
    <r>
      <rPr>
        <rFont val="Helvetica"/>
        <b/>
        <color rgb="FF000000"/>
        <sz val="12.0"/>
      </rPr>
      <t xml:space="preserve"> TOTAL de Vendas - Custo de mercadorias vendidas (COGS) </t>
    </r>
  </si>
  <si>
    <t>Total de vendas ($ ) no período</t>
  </si>
  <si>
    <t>Seu COGS no mesmo período analisado</t>
  </si>
  <si>
    <t>&lt;- Dado preenchido automaticamente através do calculo da Aba anterior</t>
  </si>
  <si>
    <t xml:space="preserve">LUCRO BRUTO </t>
  </si>
  <si>
    <t>Os custos de mão de obra e o custo primário estão incluídos na mesma aba porque o custo de mão de obra influencia o custo primário.
Seu custo de mão de obra é a soma de todos os salários e vencimentos dos funcionários para um determinado período, incluindo horas extras.
Seu custo primário é simplesmente a soma do custo de mão de obra e do COGS (custo das mercadorias vendidas).</t>
  </si>
  <si>
    <t>Custo de Mão de Obra</t>
  </si>
  <si>
    <t>Salários por Hora</t>
  </si>
  <si>
    <t>Salários Mensais (Não-Horários)</t>
  </si>
  <si>
    <t>Bônus</t>
  </si>
  <si>
    <t>Horas Extras</t>
  </si>
  <si>
    <t>Imposto sobre Folha de Pagamento</t>
  </si>
  <si>
    <t>Benefícios/Outros</t>
  </si>
  <si>
    <t>Custo Primário</t>
  </si>
  <si>
    <t>Seu Custo Primário é simplesmente a soma de seus custos com mão de obra e seu COGS (Custo das Mercadorias Vendidas) adicionados juntos. Abaixo está o COGS que você calculou na planilha anterior. Se estiver trabalhando com um COGS diferente, insira esse número manualmente.</t>
  </si>
  <si>
    <t>De acordo com algumas médias da indústria, os custos primários de um restaurante de serviço completo geralmente representam cerca de 60% das vendas totais.  Veja como seu custo primário se compara às suas vendas.</t>
  </si>
  <si>
    <t>Coloque aqui o total de vendas do restaurante no período</t>
  </si>
  <si>
    <t>Custo primário comparado com o total de vendas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</si>
</sst>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R$ -416]#,##0.00"/>
    <numFmt numFmtId="165" formatCode="&quot;R$&quot;#,##0.00"/>
    <numFmt numFmtId="166" formatCode="[$R$ -416]#,##0"/>
  </numFmts>
  <fonts count="25">
    <font>
      <sz val="12.0"/>
      <color theme="1"/>
      <name val="Calibri"/>
      <scheme val="minor"/>
    </font>
    <font>
      <b/>
      <sz val="18.0"/>
      <color rgb="FFFFFFFF"/>
      <name val="Calibri"/>
      <scheme val="minor"/>
    </font>
    <font>
      <b/>
      <sz val="18.0"/>
      <color rgb="FF000000"/>
      <name val="Calibri"/>
      <scheme val="minor"/>
    </font>
    <font>
      <u/>
      <color rgb="FF0000FF"/>
      <name val="Arial"/>
    </font>
    <font>
      <b/>
      <sz val="12.0"/>
      <color theme="1"/>
      <name val="Arial"/>
    </font>
    <font>
      <sz val="12.0"/>
      <color theme="1"/>
      <name val="Arial"/>
    </font>
    <font>
      <color theme="1"/>
      <name val="Calibri"/>
      <scheme val="minor"/>
    </font>
    <font>
      <sz val="13.0"/>
      <color theme="1"/>
      <name val="Arial"/>
    </font>
    <font>
      <sz val="14.0"/>
      <color theme="1"/>
      <name val="Calibri"/>
      <scheme val="minor"/>
    </font>
    <font>
      <sz val="12.0"/>
      <color rgb="FF000000"/>
      <name val="Calibri"/>
    </font>
    <font>
      <sz val="12.0"/>
      <color rgb="FF000000"/>
      <name val="Calibri"/>
      <scheme val="minor"/>
    </font>
    <font>
      <b/>
      <sz val="14.0"/>
      <color theme="1"/>
      <name val="Calibri"/>
      <scheme val="minor"/>
    </font>
    <font>
      <sz val="11.0"/>
      <color rgb="FF000000"/>
      <name val="Helvetica"/>
    </font>
    <font>
      <sz val="14.0"/>
      <color rgb="FF000000"/>
      <name val="Calibri"/>
      <scheme val="minor"/>
    </font>
    <font>
      <b/>
      <sz val="17.0"/>
      <color theme="1"/>
      <name val="Calibri"/>
      <scheme val="minor"/>
    </font>
    <font>
      <b/>
      <color theme="1"/>
      <name val="Calibri"/>
      <scheme val="minor"/>
    </font>
    <font>
      <sz val="13.0"/>
      <color theme="1"/>
      <name val="Calibri"/>
      <scheme val="minor"/>
    </font>
    <font>
      <b/>
      <sz val="14.0"/>
      <color rgb="FF000000"/>
      <name val="Calibri"/>
      <scheme val="minor"/>
    </font>
    <font>
      <b/>
      <sz val="12.0"/>
      <color rgb="FF000000"/>
      <name val="Calibri"/>
      <scheme val="minor"/>
    </font>
    <font>
      <sz val="14.0"/>
      <color theme="1"/>
      <name val="Calibri"/>
    </font>
    <font>
      <b/>
      <sz val="14.0"/>
      <color theme="1"/>
      <name val="Calibri"/>
    </font>
    <font>
      <sz val="13.0"/>
      <color rgb="FF000000"/>
      <name val="Helvetica"/>
    </font>
    <font>
      <b/>
      <sz val="11.0"/>
      <color theme="1"/>
      <name val="Calibri"/>
      <scheme val="minor"/>
    </font>
    <font>
      <sz val="12.0"/>
      <color rgb="FF000000"/>
      <name val="Helvetica"/>
    </font>
    <font>
      <color rgb="FF000000"/>
      <name val="Verdana"/>
    </font>
  </fonts>
  <fills count="7">
    <fill>
      <patternFill patternType="none"/>
    </fill>
    <fill>
      <patternFill patternType="lightGray"/>
    </fill>
    <fill>
      <patternFill patternType="solid">
        <fgColor rgb="FF94D1FF"/>
        <bgColor rgb="FF94D1FF"/>
      </patternFill>
    </fill>
    <fill>
      <patternFill patternType="solid">
        <fgColor rgb="FFFFFFFF"/>
        <bgColor rgb="FFFFFFFF"/>
      </patternFill>
    </fill>
    <fill>
      <patternFill patternType="solid">
        <fgColor rgb="FFF2F5FB"/>
        <bgColor rgb="FFF2F5FB"/>
      </patternFill>
    </fill>
    <fill>
      <patternFill patternType="solid">
        <fgColor theme="0"/>
        <bgColor theme="0"/>
      </patternFill>
    </fill>
    <fill>
      <patternFill patternType="solid">
        <fgColor rgb="FFFBE2DF"/>
        <bgColor rgb="FFFBE2DF"/>
      </patternFill>
    </fill>
  </fills>
  <borders count="2">
    <border/>
    <border>
      <left/>
      <top/>
    </border>
  </borders>
  <cellStyleXfs count="1">
    <xf borderId="0" fillId="0" fontId="0" numFmtId="0" applyAlignment="1" applyFont="1"/>
  </cellStyleXfs>
  <cellXfs count="83">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2" fontId="2" numFmtId="0" xfId="0" applyAlignment="1" applyFont="1">
      <alignment horizontal="center" readingOrder="0" vertical="center"/>
    </xf>
    <xf borderId="0" fillId="3" fontId="3" numFmtId="0" xfId="0" applyAlignment="1" applyFill="1" applyFont="1">
      <alignment vertical="bottom"/>
    </xf>
    <xf borderId="0" fillId="4" fontId="4" numFmtId="0" xfId="0" applyAlignment="1" applyFill="1" applyFont="1">
      <alignment horizontal="left" readingOrder="0" shrinkToFit="0" vertical="center" wrapText="1"/>
    </xf>
    <xf borderId="0" fillId="4" fontId="5" numFmtId="0" xfId="0" applyAlignment="1" applyFont="1">
      <alignment horizontal="left" readingOrder="0" shrinkToFit="0" vertical="top" wrapText="1"/>
    </xf>
    <xf borderId="0" fillId="4" fontId="6" numFmtId="0" xfId="0" applyFont="1"/>
    <xf borderId="0" fillId="4" fontId="7" numFmtId="0" xfId="0" applyAlignment="1" applyFont="1">
      <alignment horizontal="left" readingOrder="0" shrinkToFit="0" vertical="top" wrapText="1"/>
    </xf>
    <xf borderId="0" fillId="4" fontId="5" numFmtId="0" xfId="0" applyAlignment="1" applyFont="1">
      <alignment horizontal="left" readingOrder="0" shrinkToFit="0" vertical="center" wrapText="1"/>
    </xf>
    <xf borderId="0" fillId="0" fontId="4" numFmtId="0" xfId="0" applyAlignment="1" applyFont="1">
      <alignment horizontal="left" readingOrder="0" shrinkToFit="0" vertical="center" wrapText="1"/>
    </xf>
    <xf borderId="0" fillId="2" fontId="8" numFmtId="0" xfId="0" applyAlignment="1" applyFont="1">
      <alignment readingOrder="0" shrinkToFit="0" vertical="center" wrapText="1"/>
    </xf>
    <xf borderId="0" fillId="2" fontId="9" numFmtId="0" xfId="0" applyAlignment="1" applyFont="1">
      <alignment horizontal="center" readingOrder="0" shrinkToFit="0" vertical="center" wrapText="1"/>
    </xf>
    <xf borderId="0" fillId="2" fontId="0" numFmtId="0" xfId="0" applyAlignment="1" applyFont="1">
      <alignment horizontal="left" shrinkToFit="0" vertical="center" wrapText="1"/>
    </xf>
    <xf borderId="0" fillId="0" fontId="0" numFmtId="0" xfId="0" applyAlignment="1" applyFont="1">
      <alignment horizontal="left" shrinkToFit="0" vertical="center" wrapText="1"/>
    </xf>
    <xf borderId="1" fillId="0" fontId="10" numFmtId="0" xfId="0" applyAlignment="1" applyBorder="1" applyFont="1">
      <alignment horizontal="left" shrinkToFit="0" vertical="center" wrapText="1"/>
    </xf>
    <xf borderId="0" fillId="0" fontId="0" numFmtId="0" xfId="0" applyAlignment="1" applyFont="1">
      <alignment horizontal="center" shrinkToFit="0" vertical="center" wrapText="1"/>
    </xf>
    <xf borderId="0" fillId="0" fontId="10" numFmtId="0" xfId="0" applyAlignment="1" applyFont="1">
      <alignment horizontal="left" shrinkToFit="0" vertical="center" wrapText="1"/>
    </xf>
    <xf borderId="0" fillId="0" fontId="10" numFmtId="0" xfId="0" applyAlignment="1" applyFont="1">
      <alignment horizontal="left" readingOrder="0" shrinkToFit="0" vertical="center" wrapText="1"/>
    </xf>
    <xf borderId="0" fillId="2" fontId="11" numFmtId="0" xfId="0" applyAlignment="1" applyFont="1">
      <alignment horizontal="left" readingOrder="0" shrinkToFit="0" vertical="center" wrapText="1"/>
    </xf>
    <xf borderId="0" fillId="2" fontId="11" numFmtId="164" xfId="0" applyAlignment="1" applyFont="1" applyNumberFormat="1">
      <alignment horizontal="center" readingOrder="0" shrinkToFit="0" vertical="center" wrapText="1"/>
    </xf>
    <xf borderId="0" fillId="0" fontId="0" numFmtId="3" xfId="0" applyAlignment="1" applyFont="1" applyNumberFormat="1">
      <alignment horizontal="left" shrinkToFit="0" vertical="center" wrapText="1"/>
    </xf>
    <xf borderId="0" fillId="0" fontId="6" numFmtId="0" xfId="0" applyAlignment="1" applyFont="1">
      <alignment readingOrder="0"/>
    </xf>
    <xf borderId="0" fillId="4" fontId="0" numFmtId="165" xfId="0" applyAlignment="1" applyFont="1" applyNumberFormat="1">
      <alignment horizontal="center" readingOrder="0" shrinkToFit="0" vertical="center" wrapText="1"/>
    </xf>
    <xf borderId="0" fillId="2" fontId="12" numFmtId="0" xfId="0" applyAlignment="1" applyFont="1">
      <alignment readingOrder="0"/>
    </xf>
    <xf borderId="0" fillId="2" fontId="6" numFmtId="0" xfId="0" applyFont="1"/>
    <xf borderId="0" fillId="2" fontId="11" numFmtId="0" xfId="0" applyAlignment="1" applyFont="1">
      <alignment horizontal="center" readingOrder="0" shrinkToFit="0" vertical="center" wrapText="0"/>
    </xf>
    <xf borderId="0" fillId="5" fontId="6" numFmtId="0" xfId="0" applyAlignment="1" applyFill="1" applyFont="1">
      <alignment readingOrder="0"/>
    </xf>
    <xf borderId="0" fillId="5" fontId="0" numFmtId="0" xfId="0" applyAlignment="1" applyFont="1">
      <alignment horizontal="left" readingOrder="0" shrinkToFit="0" vertical="center" wrapText="1"/>
    </xf>
    <xf borderId="0" fillId="0" fontId="11" numFmtId="165" xfId="0" applyAlignment="1" applyFont="1" applyNumberFormat="1">
      <alignment horizontal="center" readingOrder="0" shrinkToFit="0" vertical="center" wrapText="1"/>
    </xf>
    <xf borderId="0" fillId="0" fontId="0" numFmtId="0" xfId="0" applyAlignment="1" applyFont="1">
      <alignment horizontal="left" readingOrder="0" shrinkToFit="0" vertical="center" wrapText="1"/>
    </xf>
    <xf borderId="0" fillId="0" fontId="0" numFmtId="10" xfId="0" applyAlignment="1" applyFont="1" applyNumberFormat="1">
      <alignment horizontal="left" readingOrder="0" shrinkToFit="0" vertical="center" wrapText="1"/>
    </xf>
    <xf borderId="0" fillId="4" fontId="0" numFmtId="0" xfId="0" applyAlignment="1" applyFont="1">
      <alignment horizontal="left" readingOrder="0" shrinkToFit="0" vertical="center" wrapText="1"/>
    </xf>
    <xf borderId="0" fillId="0" fontId="0" numFmtId="0" xfId="0" applyAlignment="1" applyFont="1">
      <alignment horizontal="center" readingOrder="0" shrinkToFit="0" vertical="center" wrapText="1"/>
    </xf>
    <xf borderId="0" fillId="0" fontId="13" numFmtId="10" xfId="0" applyAlignment="1" applyFont="1" applyNumberFormat="1">
      <alignment horizontal="center" shrinkToFit="0" vertical="center" wrapText="1"/>
    </xf>
    <xf borderId="0" fillId="0" fontId="8" numFmtId="0" xfId="0" applyAlignment="1" applyFont="1">
      <alignment horizontal="left" shrinkToFit="0" vertical="center" wrapText="1"/>
    </xf>
    <xf borderId="0" fillId="4" fontId="6" numFmtId="0" xfId="0" applyAlignment="1" applyFont="1">
      <alignment readingOrder="0"/>
    </xf>
    <xf borderId="0" fillId="4" fontId="0" numFmtId="0" xfId="0" applyAlignment="1" applyFont="1">
      <alignment horizontal="left" shrinkToFit="0" vertical="center" wrapText="1"/>
    </xf>
    <xf borderId="0" fillId="4" fontId="0" numFmtId="165" xfId="0" applyAlignment="1" applyFont="1" applyNumberFormat="1">
      <alignment horizontal="center" shrinkToFit="0" vertical="center" wrapText="1"/>
    </xf>
    <xf borderId="0" fillId="0" fontId="0" numFmtId="165" xfId="0" applyAlignment="1" applyFont="1" applyNumberFormat="1">
      <alignment horizontal="center" readingOrder="0" shrinkToFit="0" vertical="center" wrapText="1"/>
    </xf>
    <xf borderId="0" fillId="2" fontId="11" numFmtId="0" xfId="0" applyAlignment="1" applyFont="1">
      <alignment readingOrder="0"/>
    </xf>
    <xf borderId="0" fillId="2" fontId="14" numFmtId="0" xfId="0" applyAlignment="1" applyFont="1">
      <alignment horizontal="center" readingOrder="0" vertical="center"/>
    </xf>
    <xf borderId="0" fillId="0" fontId="15" numFmtId="0" xfId="0" applyAlignment="1" applyFont="1">
      <alignment readingOrder="0"/>
    </xf>
    <xf borderId="0" fillId="5" fontId="0" numFmtId="165" xfId="0" applyAlignment="1" applyFont="1" applyNumberFormat="1">
      <alignment horizontal="center" readingOrder="0" shrinkToFit="0" vertical="center" wrapText="1"/>
    </xf>
    <xf borderId="0" fillId="5" fontId="15" numFmtId="0" xfId="0" applyAlignment="1" applyFont="1">
      <alignment readingOrder="0"/>
    </xf>
    <xf borderId="0" fillId="5" fontId="0" numFmtId="0" xfId="0" applyAlignment="1" applyFont="1">
      <alignment horizontal="left" shrinkToFit="0" vertical="center" wrapText="1"/>
    </xf>
    <xf borderId="0" fillId="5" fontId="0" numFmtId="165" xfId="0" applyAlignment="1" applyFont="1" applyNumberFormat="1">
      <alignment horizontal="center" shrinkToFit="0" vertical="center" wrapText="1"/>
    </xf>
    <xf borderId="0" fillId="2" fontId="16" numFmtId="0" xfId="0" applyAlignment="1" applyFont="1">
      <alignment readingOrder="0" shrinkToFit="0" vertical="center" wrapText="1"/>
    </xf>
    <xf borderId="0" fillId="2" fontId="8" numFmtId="0" xfId="0" applyAlignment="1" applyFont="1">
      <alignment horizontal="right" readingOrder="0" shrinkToFit="0" vertical="center" wrapText="0"/>
    </xf>
    <xf borderId="0" fillId="0" fontId="11" numFmtId="0" xfId="0" applyAlignment="1" applyFont="1">
      <alignment horizontal="center" readingOrder="0" shrinkToFit="0" vertical="center" wrapText="0"/>
    </xf>
    <xf borderId="0" fillId="2" fontId="11" numFmtId="165" xfId="0" applyAlignment="1" applyFont="1" applyNumberFormat="1">
      <alignment horizontal="center" readingOrder="0" shrinkToFit="0" vertical="center" wrapText="1"/>
    </xf>
    <xf borderId="0" fillId="0" fontId="6" numFmtId="0" xfId="0" applyAlignment="1" applyFont="1">
      <alignment horizontal="left" readingOrder="0" shrinkToFit="0" vertical="center" wrapText="1"/>
    </xf>
    <xf borderId="0" fillId="0" fontId="12" numFmtId="0" xfId="0" applyAlignment="1" applyFont="1">
      <alignment readingOrder="0"/>
    </xf>
    <xf borderId="0" fillId="2" fontId="8" numFmtId="0" xfId="0" applyAlignment="1" applyFont="1">
      <alignment readingOrder="0" vertical="center"/>
    </xf>
    <xf borderId="0" fillId="0" fontId="6" numFmtId="0" xfId="0" applyFont="1"/>
    <xf borderId="0" fillId="4" fontId="6" numFmtId="0" xfId="0" applyFont="1"/>
    <xf borderId="0" fillId="3" fontId="10" numFmtId="0" xfId="0" applyAlignment="1" applyFont="1">
      <alignment readingOrder="0"/>
    </xf>
    <xf borderId="0" fillId="6" fontId="17" numFmtId="164" xfId="0" applyAlignment="1" applyFill="1" applyFont="1" applyNumberFormat="1">
      <alignment horizontal="right" readingOrder="0"/>
    </xf>
    <xf borderId="0" fillId="3" fontId="10" numFmtId="0" xfId="0" applyAlignment="1" applyFont="1">
      <alignment horizontal="center" readingOrder="0"/>
    </xf>
    <xf borderId="0" fillId="0" fontId="6" numFmtId="0" xfId="0" applyAlignment="1" applyFont="1">
      <alignment readingOrder="0" shrinkToFit="0" wrapText="1"/>
    </xf>
    <xf borderId="0" fillId="6" fontId="17" numFmtId="166" xfId="0" applyAlignment="1" applyFont="1" applyNumberFormat="1">
      <alignment horizontal="right" readingOrder="0"/>
    </xf>
    <xf borderId="0" fillId="4" fontId="15" numFmtId="0" xfId="0" applyAlignment="1" applyFont="1">
      <alignment readingOrder="0"/>
    </xf>
    <xf borderId="0" fillId="2" fontId="11" numFmtId="0" xfId="0" applyAlignment="1" applyFont="1">
      <alignment horizontal="right" readingOrder="0" shrinkToFit="0" vertical="center" wrapText="0"/>
    </xf>
    <xf borderId="0" fillId="0" fontId="18" numFmtId="0" xfId="0" applyAlignment="1" applyFont="1">
      <alignment horizontal="left" readingOrder="0" shrinkToFit="0" vertical="center" wrapText="1"/>
    </xf>
    <xf borderId="0" fillId="4" fontId="8" numFmtId="0" xfId="0" applyAlignment="1" applyFont="1">
      <alignment horizontal="left" readingOrder="0" shrinkToFit="0" vertical="center" wrapText="1"/>
    </xf>
    <xf borderId="0" fillId="4" fontId="11" numFmtId="3" xfId="0" applyAlignment="1" applyFont="1" applyNumberFormat="1">
      <alignment horizontal="center" readingOrder="0" shrinkToFit="0" vertical="center" wrapText="1"/>
    </xf>
    <xf borderId="0" fillId="4" fontId="19" numFmtId="0" xfId="0" applyAlignment="1" applyFont="1">
      <alignment readingOrder="0" shrinkToFit="0" wrapText="1"/>
    </xf>
    <xf borderId="0" fillId="4" fontId="20" numFmtId="3" xfId="0" applyAlignment="1" applyFont="1" applyNumberFormat="1">
      <alignment horizontal="center" readingOrder="0" shrinkToFit="0" wrapText="1"/>
    </xf>
    <xf borderId="0" fillId="4" fontId="20" numFmtId="0" xfId="0" applyAlignment="1" applyFont="1">
      <alignment shrinkToFit="0" wrapText="1"/>
    </xf>
    <xf borderId="0" fillId="4" fontId="20" numFmtId="3" xfId="0" applyAlignment="1" applyFont="1" applyNumberFormat="1">
      <alignment horizontal="center" shrinkToFit="0" wrapText="1"/>
    </xf>
    <xf borderId="0" fillId="0" fontId="8" numFmtId="0" xfId="0" applyAlignment="1" applyFont="1">
      <alignment readingOrder="0" vertical="center"/>
    </xf>
    <xf borderId="0" fillId="2" fontId="11" numFmtId="10" xfId="0" applyAlignment="1" applyFont="1" applyNumberFormat="1">
      <alignment horizontal="center" readingOrder="0" shrinkToFit="0" vertical="center" wrapText="1"/>
    </xf>
    <xf borderId="0" fillId="2" fontId="21" numFmtId="0" xfId="0" applyAlignment="1" applyFont="1">
      <alignment horizontal="center" readingOrder="0" vertical="center"/>
    </xf>
    <xf borderId="0" fillId="4" fontId="11" numFmtId="164" xfId="0" applyAlignment="1" applyFont="1" applyNumberFormat="1">
      <alignment horizontal="center" readingOrder="0" shrinkToFit="0" vertical="center" wrapText="1"/>
    </xf>
    <xf borderId="0" fillId="4" fontId="20" numFmtId="164" xfId="0" applyAlignment="1" applyFont="1" applyNumberFormat="1">
      <alignment horizontal="center" readingOrder="0" shrinkToFit="0" wrapText="1"/>
    </xf>
    <xf borderId="0" fillId="2" fontId="22" numFmtId="0" xfId="0" applyAlignment="1" applyFont="1">
      <alignment readingOrder="0"/>
    </xf>
    <xf borderId="0" fillId="2" fontId="23" numFmtId="0" xfId="0" applyAlignment="1" applyFont="1">
      <alignment horizontal="center" readingOrder="0" vertical="center"/>
    </xf>
    <xf borderId="0" fillId="0" fontId="0" numFmtId="3" xfId="0" applyAlignment="1" applyFont="1" applyNumberFormat="1">
      <alignment horizontal="left" readingOrder="0" shrinkToFit="0" vertical="center" wrapText="1"/>
    </xf>
    <xf borderId="0" fillId="2" fontId="22" numFmtId="0" xfId="0" applyAlignment="1" applyFont="1">
      <alignment horizontal="center" readingOrder="0"/>
    </xf>
    <xf borderId="0" fillId="2" fontId="16" numFmtId="0" xfId="0" applyAlignment="1" applyFont="1">
      <alignment readingOrder="0" vertical="center"/>
    </xf>
    <xf borderId="0" fillId="5" fontId="6" numFmtId="0" xfId="0" applyFont="1"/>
    <xf borderId="0" fillId="5" fontId="12" numFmtId="0" xfId="0" applyAlignment="1" applyFont="1">
      <alignment readingOrder="0"/>
    </xf>
    <xf borderId="0" fillId="5" fontId="11" numFmtId="0" xfId="0" applyAlignment="1" applyFont="1">
      <alignment horizontal="center" readingOrder="0" shrinkToFit="0" vertical="center" wrapText="0"/>
    </xf>
    <xf borderId="0" fillId="0" fontId="24"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 Id="rId3"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 Id="rId3"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 Id="rId3"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400175" cy="5524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304800</xdr:colOff>
      <xdr:row>0</xdr:row>
      <xdr:rowOff>361950</xdr:rowOff>
    </xdr:from>
    <xdr:ext cx="962025" cy="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552450</xdr:colOff>
      <xdr:row>9</xdr:row>
      <xdr:rowOff>47625</xdr:rowOff>
    </xdr:from>
    <xdr:ext cx="4743450" cy="57150"/>
    <xdr:pic>
      <xdr:nvPicPr>
        <xdr:cNvPr id="0" name="image4.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0</xdr:row>
      <xdr:rowOff>0</xdr:rowOff>
    </xdr:from>
    <xdr:ext cx="1800225" cy="7143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304800</xdr:colOff>
      <xdr:row>0</xdr:row>
      <xdr:rowOff>361950</xdr:rowOff>
    </xdr:from>
    <xdr:ext cx="962025" cy="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1552575</xdr:colOff>
      <xdr:row>3</xdr:row>
      <xdr:rowOff>66675</xdr:rowOff>
    </xdr:from>
    <xdr:ext cx="4743450" cy="57150"/>
    <xdr:pic>
      <xdr:nvPicPr>
        <xdr:cNvPr id="0" name="image4.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0</xdr:row>
      <xdr:rowOff>0</xdr:rowOff>
    </xdr:from>
    <xdr:ext cx="1800225" cy="7143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304800</xdr:colOff>
      <xdr:row>0</xdr:row>
      <xdr:rowOff>361950</xdr:rowOff>
    </xdr:from>
    <xdr:ext cx="962025" cy="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1552575</xdr:colOff>
      <xdr:row>3</xdr:row>
      <xdr:rowOff>66675</xdr:rowOff>
    </xdr:from>
    <xdr:ext cx="4743450" cy="57150"/>
    <xdr:pic>
      <xdr:nvPicPr>
        <xdr:cNvPr id="0" name="image4.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0</xdr:row>
      <xdr:rowOff>0</xdr:rowOff>
    </xdr:from>
    <xdr:ext cx="1800225" cy="7143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304800</xdr:colOff>
      <xdr:row>0</xdr:row>
      <xdr:rowOff>361950</xdr:rowOff>
    </xdr:from>
    <xdr:ext cx="962025" cy="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800225" cy="7143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304800</xdr:colOff>
      <xdr:row>0</xdr:row>
      <xdr:rowOff>361950</xdr:rowOff>
    </xdr:from>
    <xdr:ext cx="962025" cy="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800225" cy="7143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304800</xdr:colOff>
      <xdr:row>0</xdr:row>
      <xdr:rowOff>361950</xdr:rowOff>
    </xdr:from>
    <xdr:ext cx="962025" cy="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800225" cy="7143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1.22" defaultRowHeight="15.0"/>
  <cols>
    <col customWidth="1" min="1" max="1" width="16.33"/>
    <col customWidth="1" min="2" max="2" width="11.33"/>
    <col customWidth="1" min="9" max="9" width="7.11"/>
    <col customWidth="1" min="10" max="10" width="5.78"/>
    <col customWidth="1" min="11" max="11" width="2.11"/>
    <col customWidth="1" min="12" max="12" width="9.22"/>
    <col customWidth="1" min="13" max="13" width="11.89"/>
    <col customWidth="1" min="14" max="14" width="40.67"/>
  </cols>
  <sheetData>
    <row r="1" ht="14.25" customHeight="1">
      <c r="A1" s="1"/>
      <c r="B1" s="2" t="s">
        <v>0</v>
      </c>
    </row>
    <row r="2" ht="52.5" customHeight="1">
      <c r="A2" s="1"/>
      <c r="L2" s="3" t="str">
        <f>HYPERLINK("https://epoc.com.br/especialista",IMAGE("https://epoc.com.br/wp-content/uploads/2024/03/1200x676-Novo-Posicionamento.png"))</f>
        <v/>
      </c>
    </row>
    <row r="3" ht="17.25" customHeight="1">
      <c r="A3" s="4"/>
      <c r="B3" s="5"/>
      <c r="C3" s="5"/>
      <c r="D3" s="5"/>
      <c r="E3" s="5"/>
      <c r="F3" s="5"/>
      <c r="G3" s="5"/>
      <c r="H3" s="5"/>
      <c r="I3" s="5"/>
      <c r="J3" s="6"/>
    </row>
    <row r="4" ht="30.75" customHeight="1">
      <c r="A4" s="4"/>
      <c r="B4" s="7" t="s">
        <v>1</v>
      </c>
      <c r="J4" s="6"/>
    </row>
    <row r="5" ht="30.0" customHeight="1">
      <c r="A5" s="4"/>
      <c r="J5" s="6"/>
    </row>
    <row r="6" ht="28.5" customHeight="1">
      <c r="A6" s="4"/>
      <c r="J6" s="6"/>
    </row>
    <row r="7" ht="21.0" customHeight="1">
      <c r="A7" s="4"/>
      <c r="J7" s="6"/>
    </row>
    <row r="8" ht="23.25" customHeight="1">
      <c r="A8" s="4"/>
      <c r="J8" s="6"/>
    </row>
    <row r="9" ht="9.0" customHeight="1">
      <c r="A9" s="4"/>
      <c r="J9" s="6"/>
    </row>
    <row r="10" ht="11.25" customHeight="1">
      <c r="A10" s="4"/>
      <c r="J10" s="6"/>
    </row>
    <row r="11" ht="10.5" customHeight="1">
      <c r="A11" s="4"/>
      <c r="J11" s="6"/>
    </row>
    <row r="12" ht="38.25" customHeight="1">
      <c r="A12" s="4"/>
      <c r="J12" s="6"/>
    </row>
    <row r="13">
      <c r="A13" s="4"/>
      <c r="J13" s="6"/>
    </row>
    <row r="14" ht="1.5" customHeight="1">
      <c r="A14" s="4"/>
      <c r="J14" s="6"/>
    </row>
    <row r="15" ht="1.5" customHeight="1">
      <c r="A15" s="4"/>
      <c r="B15" s="8"/>
      <c r="J15" s="6"/>
    </row>
    <row r="16">
      <c r="A16" s="4"/>
      <c r="J16" s="6"/>
    </row>
    <row r="17">
      <c r="A17" s="4"/>
      <c r="J17" s="6"/>
    </row>
    <row r="18">
      <c r="A18" s="4"/>
      <c r="B18" s="6"/>
      <c r="C18" s="6"/>
      <c r="D18" s="6"/>
      <c r="E18" s="6"/>
      <c r="F18" s="6"/>
      <c r="G18" s="6"/>
      <c r="H18" s="6"/>
      <c r="I18" s="6"/>
      <c r="J18" s="6"/>
    </row>
    <row r="19">
      <c r="A19" s="9"/>
      <c r="B19" s="9"/>
      <c r="C19" s="9"/>
      <c r="D19" s="9"/>
      <c r="E19" s="9"/>
      <c r="F19" s="9"/>
      <c r="G19" s="9"/>
      <c r="H19" s="9"/>
      <c r="I19" s="9"/>
    </row>
    <row r="20">
      <c r="A20" s="9"/>
      <c r="B20" s="9"/>
      <c r="C20" s="9"/>
      <c r="D20" s="9"/>
      <c r="E20" s="9"/>
      <c r="F20" s="9"/>
      <c r="G20" s="9"/>
      <c r="H20" s="9"/>
      <c r="I20" s="9"/>
    </row>
  </sheetData>
  <mergeCells count="4">
    <mergeCell ref="B1:J2"/>
    <mergeCell ref="L2:Q18"/>
    <mergeCell ref="B4:I14"/>
    <mergeCell ref="B15:I17"/>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1.0"/>
    <col customWidth="1" min="2" max="2" width="62.44"/>
    <col customWidth="1" min="3" max="3" width="22.0"/>
    <col customWidth="1" min="4" max="4" width="16.33"/>
    <col customWidth="1" min="5" max="16" width="10.56"/>
  </cols>
  <sheetData>
    <row r="1" ht="183.0" customHeight="1">
      <c r="A1" s="1"/>
      <c r="B1" s="10" t="s">
        <v>2</v>
      </c>
      <c r="D1" s="11"/>
      <c r="E1" s="11"/>
      <c r="F1" s="11"/>
      <c r="G1" s="11"/>
      <c r="H1" s="11"/>
      <c r="I1" s="11"/>
      <c r="J1" s="12"/>
      <c r="K1" s="12"/>
      <c r="L1" s="12"/>
      <c r="M1" s="12"/>
      <c r="N1" s="12"/>
      <c r="O1" s="12"/>
      <c r="P1" s="12"/>
    </row>
    <row r="2" ht="15.0" customHeight="1">
      <c r="A2" s="13"/>
      <c r="B2" s="14"/>
      <c r="C2" s="15"/>
      <c r="D2" s="13"/>
      <c r="E2" s="13"/>
      <c r="F2" s="13"/>
      <c r="G2" s="13"/>
      <c r="H2" s="13"/>
      <c r="I2" s="13"/>
      <c r="J2" s="13"/>
      <c r="K2" s="13"/>
      <c r="L2" s="13"/>
      <c r="M2" s="13"/>
      <c r="N2" s="13"/>
      <c r="O2" s="13"/>
      <c r="P2" s="13"/>
    </row>
    <row r="3" ht="15.0" customHeight="1">
      <c r="A3" s="13"/>
      <c r="B3" s="16"/>
      <c r="C3" s="15"/>
      <c r="D3" s="13"/>
      <c r="E3" s="13"/>
      <c r="F3" s="13"/>
      <c r="G3" s="13"/>
      <c r="H3" s="13"/>
      <c r="I3" s="13"/>
      <c r="J3" s="13"/>
      <c r="K3" s="13"/>
      <c r="L3" s="13"/>
      <c r="M3" s="13"/>
      <c r="N3" s="13"/>
      <c r="O3" s="13"/>
      <c r="P3" s="13"/>
    </row>
    <row r="4" ht="15.0" customHeight="1">
      <c r="A4" s="13"/>
      <c r="B4" s="17" t="s">
        <v>3</v>
      </c>
      <c r="D4" s="13"/>
      <c r="E4" s="13"/>
      <c r="F4" s="13"/>
      <c r="G4" s="13"/>
      <c r="H4" s="13"/>
      <c r="I4" s="13"/>
      <c r="J4" s="13"/>
      <c r="K4" s="13"/>
      <c r="L4" s="13"/>
      <c r="M4" s="13"/>
      <c r="N4" s="13"/>
      <c r="O4" s="13"/>
      <c r="P4" s="13"/>
    </row>
    <row r="5" ht="15.0" customHeight="1">
      <c r="A5" s="13"/>
      <c r="D5" s="13"/>
      <c r="E5" s="13"/>
      <c r="F5" s="13"/>
      <c r="G5" s="13"/>
      <c r="H5" s="13"/>
      <c r="I5" s="13"/>
      <c r="J5" s="13"/>
      <c r="K5" s="13"/>
      <c r="L5" s="13"/>
      <c r="M5" s="13"/>
      <c r="N5" s="13"/>
      <c r="O5" s="13"/>
      <c r="P5" s="13"/>
    </row>
    <row r="6" ht="15.0" customHeight="1">
      <c r="A6" s="13"/>
      <c r="D6" s="13"/>
      <c r="E6" s="13"/>
      <c r="F6" s="13"/>
      <c r="G6" s="13"/>
      <c r="H6" s="13"/>
      <c r="I6" s="13"/>
      <c r="J6" s="13"/>
      <c r="K6" s="13"/>
      <c r="L6" s="13"/>
      <c r="M6" s="13"/>
      <c r="N6" s="13"/>
      <c r="O6" s="13"/>
      <c r="P6" s="13"/>
    </row>
    <row r="7" ht="15.0" customHeight="1">
      <c r="A7" s="13"/>
      <c r="B7" s="16"/>
      <c r="C7" s="15"/>
      <c r="D7" s="13"/>
      <c r="E7" s="13"/>
      <c r="F7" s="13"/>
      <c r="G7" s="13"/>
      <c r="H7" s="13"/>
      <c r="I7" s="13"/>
      <c r="J7" s="13"/>
      <c r="K7" s="13"/>
      <c r="L7" s="13"/>
      <c r="M7" s="13"/>
      <c r="N7" s="13"/>
      <c r="O7" s="13"/>
      <c r="P7" s="13"/>
    </row>
    <row r="8" ht="18.75" customHeight="1">
      <c r="A8" s="13"/>
      <c r="B8" s="18" t="s">
        <v>4</v>
      </c>
      <c r="C8" s="19">
        <f>SUM(C9:C17)</f>
        <v>8100</v>
      </c>
      <c r="D8" s="20"/>
      <c r="E8" s="13"/>
      <c r="F8" s="13"/>
      <c r="G8" s="13"/>
      <c r="H8" s="13"/>
      <c r="I8" s="13"/>
      <c r="J8" s="13"/>
      <c r="K8" s="13"/>
      <c r="L8" s="13"/>
      <c r="M8" s="13"/>
      <c r="N8" s="13"/>
      <c r="O8" s="13"/>
      <c r="P8" s="13"/>
    </row>
    <row r="9" ht="18.75" customHeight="1">
      <c r="A9" s="13"/>
      <c r="B9" s="21" t="s">
        <v>5</v>
      </c>
      <c r="C9" s="22">
        <v>5000.0</v>
      </c>
      <c r="E9" s="23" t="s">
        <v>6</v>
      </c>
      <c r="F9" s="12"/>
      <c r="G9" s="12"/>
      <c r="H9" s="12"/>
      <c r="I9" s="12"/>
      <c r="J9" s="12"/>
      <c r="K9" s="12"/>
      <c r="L9" s="13"/>
      <c r="M9" s="13"/>
      <c r="N9" s="13"/>
      <c r="O9" s="13"/>
      <c r="P9" s="13"/>
    </row>
    <row r="10" ht="18.75" customHeight="1">
      <c r="A10" s="13"/>
      <c r="B10" s="21" t="s">
        <v>7</v>
      </c>
      <c r="C10" s="22">
        <v>100.0</v>
      </c>
      <c r="D10" s="20"/>
      <c r="E10" s="12"/>
      <c r="F10" s="12"/>
      <c r="G10" s="12"/>
      <c r="H10" s="12"/>
      <c r="I10" s="12"/>
      <c r="J10" s="12"/>
      <c r="K10" s="12"/>
      <c r="L10" s="13"/>
      <c r="M10" s="13"/>
      <c r="N10" s="13"/>
      <c r="O10" s="13"/>
      <c r="P10" s="13"/>
    </row>
    <row r="11" ht="18.75" customHeight="1">
      <c r="A11" s="13"/>
      <c r="B11" s="21" t="s">
        <v>8</v>
      </c>
      <c r="C11" s="22">
        <v>3000.0</v>
      </c>
      <c r="D11" s="13"/>
      <c r="E11" s="12"/>
      <c r="F11" s="12"/>
      <c r="G11" s="24"/>
      <c r="H11" s="25" t="s">
        <v>9</v>
      </c>
      <c r="J11" s="12"/>
      <c r="K11" s="12"/>
      <c r="L11" s="13"/>
      <c r="M11" s="13"/>
      <c r="N11" s="13"/>
      <c r="O11" s="13"/>
      <c r="P11" s="13"/>
    </row>
    <row r="12" ht="18.75" customHeight="1">
      <c r="A12" s="13"/>
      <c r="B12" s="21" t="s">
        <v>10</v>
      </c>
      <c r="C12" s="22" t="s">
        <v>11</v>
      </c>
      <c r="D12" s="13"/>
      <c r="E12" s="12"/>
      <c r="F12" s="12"/>
      <c r="G12" s="12"/>
      <c r="H12" s="12"/>
      <c r="I12" s="12"/>
      <c r="J12" s="12"/>
      <c r="K12" s="12"/>
      <c r="L12" s="13"/>
      <c r="M12" s="13"/>
      <c r="N12" s="13"/>
      <c r="O12" s="13"/>
      <c r="P12" s="13"/>
    </row>
    <row r="13" ht="18.75" customHeight="1">
      <c r="A13" s="13"/>
      <c r="B13" s="21" t="s">
        <v>12</v>
      </c>
      <c r="C13" s="22" t="s">
        <v>11</v>
      </c>
      <c r="D13" s="13"/>
      <c r="E13" s="13"/>
      <c r="F13" s="13"/>
      <c r="G13" s="13"/>
      <c r="H13" s="13"/>
      <c r="I13" s="13"/>
      <c r="J13" s="13"/>
      <c r="K13" s="13"/>
      <c r="L13" s="13"/>
      <c r="M13" s="13"/>
      <c r="N13" s="13"/>
      <c r="O13" s="13"/>
      <c r="P13" s="13"/>
    </row>
    <row r="14" ht="18.75" customHeight="1">
      <c r="A14" s="13"/>
      <c r="B14" s="21" t="s">
        <v>13</v>
      </c>
      <c r="C14" s="22" t="s">
        <v>11</v>
      </c>
      <c r="D14" s="13"/>
      <c r="E14" s="13"/>
      <c r="F14" s="13"/>
      <c r="G14" s="13"/>
      <c r="H14" s="13"/>
      <c r="I14" s="13"/>
      <c r="J14" s="13"/>
      <c r="K14" s="13"/>
      <c r="L14" s="13"/>
      <c r="M14" s="13"/>
      <c r="N14" s="13"/>
      <c r="O14" s="13"/>
      <c r="P14" s="13"/>
    </row>
    <row r="15" ht="18.75" customHeight="1">
      <c r="A15" s="13"/>
      <c r="B15" s="26" t="s">
        <v>14</v>
      </c>
      <c r="C15" s="22" t="s">
        <v>11</v>
      </c>
      <c r="D15" s="13"/>
      <c r="E15" s="13"/>
      <c r="F15" s="13"/>
      <c r="G15" s="13"/>
      <c r="H15" s="13"/>
      <c r="I15" s="13"/>
      <c r="J15" s="13"/>
      <c r="K15" s="13"/>
      <c r="L15" s="13"/>
      <c r="M15" s="13"/>
      <c r="N15" s="13"/>
      <c r="O15" s="13"/>
      <c r="P15" s="13"/>
    </row>
    <row r="16" ht="18.75" customHeight="1">
      <c r="A16" s="13"/>
      <c r="B16" s="27"/>
      <c r="C16" s="22" t="s">
        <v>11</v>
      </c>
      <c r="D16" s="13"/>
      <c r="E16" s="13"/>
      <c r="F16" s="13"/>
      <c r="G16" s="13"/>
      <c r="H16" s="13"/>
      <c r="I16" s="13"/>
      <c r="J16" s="13"/>
      <c r="K16" s="13"/>
      <c r="L16" s="13"/>
      <c r="M16" s="13"/>
      <c r="N16" s="13"/>
      <c r="O16" s="13"/>
      <c r="P16" s="13"/>
    </row>
    <row r="17" ht="18.75" customHeight="1">
      <c r="A17" s="13"/>
      <c r="B17" s="27"/>
      <c r="C17" s="22"/>
      <c r="D17" s="13"/>
      <c r="E17" s="13"/>
      <c r="F17" s="13"/>
      <c r="G17" s="13"/>
      <c r="H17" s="13"/>
      <c r="I17" s="13"/>
      <c r="J17" s="13"/>
      <c r="K17" s="13"/>
      <c r="L17" s="13"/>
      <c r="M17" s="13"/>
      <c r="N17" s="13"/>
      <c r="O17" s="13"/>
      <c r="P17" s="13"/>
    </row>
    <row r="18" ht="18.75" customHeight="1">
      <c r="A18" s="13"/>
      <c r="B18" s="13"/>
      <c r="C18" s="15"/>
      <c r="D18" s="28"/>
      <c r="E18" s="13"/>
      <c r="F18" s="13"/>
      <c r="G18" s="13"/>
      <c r="H18" s="13"/>
      <c r="I18" s="13"/>
      <c r="J18" s="13"/>
      <c r="K18" s="13"/>
      <c r="L18" s="13"/>
      <c r="M18" s="13"/>
      <c r="N18" s="13"/>
      <c r="O18" s="13"/>
      <c r="P18" s="13"/>
    </row>
    <row r="19" ht="18.75" customHeight="1">
      <c r="A19" s="13"/>
      <c r="B19" s="29" t="s">
        <v>15</v>
      </c>
      <c r="D19" s="28"/>
      <c r="E19" s="13"/>
      <c r="F19" s="13"/>
      <c r="G19" s="13"/>
      <c r="H19" s="13"/>
      <c r="I19" s="13"/>
      <c r="J19" s="13"/>
      <c r="K19" s="13"/>
      <c r="L19" s="13"/>
      <c r="M19" s="13"/>
      <c r="N19" s="13"/>
      <c r="O19" s="13"/>
      <c r="P19" s="13"/>
    </row>
    <row r="20" ht="18.75" customHeight="1">
      <c r="A20" s="13"/>
      <c r="D20" s="28"/>
      <c r="E20" s="13"/>
      <c r="F20" s="13"/>
      <c r="G20" s="13"/>
      <c r="H20" s="13"/>
      <c r="I20" s="13"/>
      <c r="J20" s="13"/>
      <c r="K20" s="13"/>
      <c r="L20" s="13"/>
      <c r="M20" s="13"/>
      <c r="N20" s="13"/>
      <c r="O20" s="13"/>
      <c r="P20" s="13"/>
    </row>
    <row r="21" ht="18.75" customHeight="1">
      <c r="A21" s="13"/>
      <c r="B21" s="13"/>
      <c r="C21" s="15"/>
      <c r="D21" s="28"/>
      <c r="E21" s="13"/>
      <c r="F21" s="13"/>
      <c r="G21" s="13"/>
      <c r="H21" s="13"/>
      <c r="I21" s="13"/>
      <c r="J21" s="13"/>
      <c r="K21" s="13"/>
      <c r="L21" s="13"/>
      <c r="M21" s="13"/>
      <c r="N21" s="13"/>
      <c r="O21" s="13"/>
      <c r="P21" s="13"/>
    </row>
    <row r="22" ht="18.75" customHeight="1">
      <c r="A22" s="13"/>
      <c r="B22" s="18" t="s">
        <v>16</v>
      </c>
      <c r="C22" s="19">
        <f>SUM(C23:C31)</f>
        <v>300</v>
      </c>
      <c r="D22" s="30"/>
      <c r="E22" s="13"/>
      <c r="F22" s="13"/>
      <c r="G22" s="13"/>
      <c r="H22" s="13"/>
      <c r="I22" s="13"/>
      <c r="J22" s="13"/>
      <c r="K22" s="13"/>
      <c r="L22" s="13"/>
      <c r="M22" s="13"/>
      <c r="N22" s="13"/>
      <c r="O22" s="13"/>
      <c r="P22" s="13"/>
    </row>
    <row r="23" ht="18.75" customHeight="1">
      <c r="A23" s="13"/>
      <c r="B23" s="31" t="s">
        <v>17</v>
      </c>
      <c r="C23" s="22">
        <v>100.0</v>
      </c>
      <c r="D23" s="32"/>
      <c r="E23" s="13"/>
      <c r="F23" s="13"/>
      <c r="G23" s="13"/>
      <c r="H23" s="13"/>
      <c r="I23" s="13"/>
      <c r="J23" s="13"/>
      <c r="K23" s="13"/>
      <c r="L23" s="13"/>
      <c r="M23" s="13"/>
      <c r="N23" s="13"/>
      <c r="O23" s="13"/>
      <c r="P23" s="13"/>
    </row>
    <row r="24" ht="18.75" customHeight="1">
      <c r="A24" s="13"/>
      <c r="B24" s="31" t="s">
        <v>18</v>
      </c>
      <c r="C24" s="22">
        <v>200.0</v>
      </c>
      <c r="D24" s="33"/>
      <c r="E24" s="13"/>
      <c r="F24" s="13"/>
      <c r="G24" s="13"/>
      <c r="H24" s="13"/>
      <c r="I24" s="13"/>
      <c r="J24" s="13"/>
      <c r="K24" s="13"/>
      <c r="L24" s="13"/>
      <c r="M24" s="13"/>
      <c r="N24" s="13"/>
      <c r="O24" s="13"/>
      <c r="P24" s="13"/>
    </row>
    <row r="25" ht="18.75" customHeight="1">
      <c r="A25" s="13"/>
      <c r="B25" s="31" t="s">
        <v>19</v>
      </c>
      <c r="C25" s="22"/>
      <c r="D25" s="34"/>
      <c r="E25" s="13"/>
      <c r="F25" s="13"/>
      <c r="G25" s="13"/>
      <c r="H25" s="13"/>
      <c r="I25" s="13"/>
      <c r="J25" s="13"/>
      <c r="K25" s="13"/>
      <c r="L25" s="13"/>
      <c r="M25" s="13"/>
      <c r="N25" s="13"/>
      <c r="O25" s="13"/>
      <c r="P25" s="13"/>
    </row>
    <row r="26" ht="18.75" customHeight="1">
      <c r="A26" s="13"/>
      <c r="B26" s="31"/>
      <c r="C26" s="22"/>
      <c r="D26" s="34"/>
      <c r="E26" s="13"/>
      <c r="F26" s="13"/>
      <c r="G26" s="13"/>
      <c r="H26" s="13"/>
      <c r="I26" s="13"/>
      <c r="J26" s="13"/>
      <c r="K26" s="13"/>
      <c r="L26" s="13"/>
      <c r="M26" s="13"/>
      <c r="N26" s="13"/>
      <c r="O26" s="13"/>
      <c r="P26" s="13"/>
    </row>
    <row r="27" ht="18.75" customHeight="1">
      <c r="A27" s="13"/>
      <c r="B27" s="31"/>
      <c r="C27" s="22"/>
      <c r="D27" s="13"/>
      <c r="E27" s="13"/>
      <c r="F27" s="13"/>
      <c r="G27" s="13"/>
      <c r="H27" s="13"/>
      <c r="I27" s="13"/>
      <c r="J27" s="13"/>
      <c r="K27" s="13"/>
      <c r="L27" s="13"/>
      <c r="M27" s="13"/>
      <c r="N27" s="13"/>
      <c r="O27" s="13"/>
      <c r="P27" s="13"/>
    </row>
    <row r="28" ht="18.75" customHeight="1">
      <c r="A28" s="13"/>
      <c r="B28" s="35"/>
      <c r="C28" s="22"/>
      <c r="D28" s="13"/>
      <c r="E28" s="13"/>
      <c r="F28" s="13"/>
      <c r="G28" s="13"/>
      <c r="H28" s="13"/>
      <c r="I28" s="13"/>
      <c r="J28" s="13"/>
      <c r="K28" s="13"/>
      <c r="L28" s="13"/>
      <c r="M28" s="13"/>
      <c r="N28" s="13"/>
      <c r="O28" s="13"/>
      <c r="P28" s="13"/>
    </row>
    <row r="29" ht="18.75" customHeight="1">
      <c r="A29" s="13"/>
      <c r="B29" s="31"/>
      <c r="C29" s="22"/>
      <c r="D29" s="13"/>
      <c r="E29" s="13"/>
      <c r="F29" s="13"/>
      <c r="G29" s="13"/>
      <c r="H29" s="13"/>
      <c r="I29" s="13"/>
      <c r="J29" s="13"/>
      <c r="K29" s="13"/>
      <c r="L29" s="13"/>
      <c r="M29" s="13"/>
      <c r="N29" s="13"/>
      <c r="O29" s="13"/>
      <c r="P29" s="13"/>
    </row>
    <row r="30" ht="18.75" customHeight="1">
      <c r="A30" s="13"/>
      <c r="B30" s="36"/>
      <c r="C30" s="37"/>
      <c r="D30" s="13"/>
      <c r="E30" s="13"/>
      <c r="F30" s="13"/>
      <c r="G30" s="13"/>
      <c r="H30" s="13"/>
      <c r="I30" s="13"/>
      <c r="J30" s="13"/>
      <c r="K30" s="13"/>
      <c r="L30" s="13"/>
      <c r="M30" s="13"/>
      <c r="N30" s="13"/>
      <c r="O30" s="13"/>
      <c r="P30" s="13"/>
    </row>
    <row r="31" ht="18.75" customHeight="1">
      <c r="A31" s="13"/>
      <c r="B31" s="36"/>
      <c r="C31" s="22"/>
      <c r="D31" s="13"/>
      <c r="E31" s="13"/>
      <c r="F31" s="13"/>
      <c r="G31" s="13"/>
      <c r="H31" s="13"/>
      <c r="I31" s="13"/>
      <c r="J31" s="13"/>
      <c r="K31" s="13"/>
      <c r="L31" s="13"/>
      <c r="M31" s="13"/>
      <c r="N31" s="13"/>
      <c r="O31" s="13"/>
      <c r="P31" s="13"/>
    </row>
    <row r="32" ht="18.75" customHeight="1">
      <c r="A32" s="13"/>
      <c r="B32" s="13"/>
      <c r="C32" s="38"/>
      <c r="D32" s="13"/>
      <c r="E32" s="13"/>
      <c r="F32" s="13"/>
      <c r="G32" s="13"/>
      <c r="H32" s="13"/>
      <c r="I32" s="13"/>
      <c r="J32" s="13"/>
      <c r="K32" s="13"/>
      <c r="L32" s="13"/>
      <c r="M32" s="13"/>
      <c r="N32" s="13"/>
      <c r="O32" s="13"/>
      <c r="P32" s="13"/>
    </row>
    <row r="33" ht="18.75" customHeight="1">
      <c r="A33" s="13"/>
      <c r="B33" s="13"/>
      <c r="C33" s="38"/>
      <c r="D33" s="13"/>
      <c r="E33" s="13"/>
      <c r="F33" s="13"/>
      <c r="G33" s="13"/>
      <c r="H33" s="13"/>
      <c r="I33" s="13"/>
      <c r="J33" s="13"/>
      <c r="K33" s="13"/>
      <c r="L33" s="13"/>
      <c r="M33" s="13"/>
      <c r="N33" s="13"/>
      <c r="O33" s="13"/>
      <c r="P33" s="13"/>
    </row>
    <row r="34" ht="18.75" customHeight="1">
      <c r="A34" s="13"/>
      <c r="B34" s="39" t="s">
        <v>20</v>
      </c>
      <c r="C34" s="19">
        <f>SUM(C35:C37)</f>
        <v>150000</v>
      </c>
      <c r="D34" s="13"/>
      <c r="E34" s="13"/>
      <c r="F34" s="13"/>
      <c r="G34" s="13"/>
      <c r="H34" s="13"/>
      <c r="I34" s="13"/>
      <c r="J34" s="13"/>
      <c r="K34" s="13"/>
      <c r="L34" s="13"/>
      <c r="M34" s="13"/>
      <c r="N34" s="13"/>
      <c r="O34" s="13"/>
      <c r="P34" s="13"/>
    </row>
    <row r="35" ht="18.75" customHeight="1">
      <c r="A35" s="13"/>
      <c r="B35" s="31" t="s">
        <v>21</v>
      </c>
      <c r="C35" s="22">
        <v>150000.0</v>
      </c>
      <c r="D35" s="13"/>
      <c r="E35" s="13"/>
      <c r="F35" s="13"/>
      <c r="G35" s="13"/>
      <c r="H35" s="13"/>
      <c r="I35" s="13"/>
      <c r="J35" s="13"/>
      <c r="K35" s="13"/>
      <c r="L35" s="13"/>
      <c r="M35" s="13"/>
      <c r="N35" s="13"/>
      <c r="O35" s="13"/>
      <c r="P35" s="13"/>
    </row>
    <row r="36" ht="18.75" customHeight="1">
      <c r="A36" s="13"/>
      <c r="B36" s="31"/>
      <c r="C36" s="22"/>
      <c r="D36" s="13"/>
      <c r="E36" s="13"/>
      <c r="G36" s="13"/>
      <c r="H36" s="13"/>
      <c r="I36" s="13"/>
      <c r="J36" s="13"/>
      <c r="K36" s="13"/>
      <c r="L36" s="13"/>
      <c r="M36" s="13"/>
      <c r="N36" s="13"/>
      <c r="O36" s="13"/>
      <c r="P36" s="13"/>
    </row>
    <row r="37" ht="18.75" customHeight="1">
      <c r="A37" s="13"/>
      <c r="B37" s="31"/>
      <c r="C37" s="22"/>
      <c r="D37" s="13"/>
      <c r="E37" s="13"/>
      <c r="G37" s="13"/>
      <c r="H37" s="13"/>
      <c r="I37" s="13"/>
      <c r="J37" s="13"/>
      <c r="K37" s="13"/>
      <c r="L37" s="13"/>
      <c r="M37" s="13"/>
      <c r="N37" s="13"/>
      <c r="O37" s="13"/>
      <c r="P37" s="13"/>
    </row>
    <row r="38" ht="18.75" customHeight="1">
      <c r="A38" s="13"/>
      <c r="B38" s="13"/>
      <c r="C38" s="38"/>
      <c r="D38" s="13"/>
      <c r="E38" s="13"/>
      <c r="G38" s="13"/>
      <c r="H38" s="13"/>
      <c r="I38" s="13"/>
      <c r="J38" s="13"/>
      <c r="K38" s="13"/>
      <c r="L38" s="13"/>
      <c r="M38" s="13"/>
      <c r="N38" s="13"/>
      <c r="O38" s="13"/>
      <c r="P38" s="13"/>
    </row>
    <row r="39" ht="18.75" customHeight="1">
      <c r="A39" s="13"/>
      <c r="B39" s="40" t="s">
        <v>22</v>
      </c>
      <c r="C39" s="19">
        <f>C8/((C34+C22)/C34)</f>
        <v>8083.832335</v>
      </c>
      <c r="D39" s="13"/>
      <c r="E39" s="13"/>
      <c r="G39" s="13"/>
      <c r="H39" s="13"/>
      <c r="I39" s="13"/>
      <c r="J39" s="13"/>
      <c r="K39" s="13"/>
      <c r="L39" s="13"/>
      <c r="M39" s="13"/>
      <c r="N39" s="13"/>
      <c r="O39" s="13"/>
      <c r="P39" s="13"/>
    </row>
    <row r="40" ht="18.75" customHeight="1">
      <c r="A40" s="13"/>
      <c r="D40" s="13"/>
      <c r="E40" s="13"/>
      <c r="F40" s="13"/>
      <c r="G40" s="13"/>
      <c r="H40" s="13"/>
      <c r="I40" s="13"/>
      <c r="J40" s="13"/>
      <c r="K40" s="13"/>
      <c r="L40" s="13"/>
      <c r="M40" s="13"/>
      <c r="N40" s="13"/>
      <c r="O40" s="13"/>
      <c r="P40" s="13"/>
    </row>
    <row r="41" ht="18.75" customHeight="1">
      <c r="A41" s="13"/>
      <c r="D41" s="13"/>
      <c r="E41" s="13"/>
      <c r="F41" s="41"/>
      <c r="G41" s="13"/>
      <c r="H41" s="13"/>
      <c r="I41" s="13"/>
      <c r="J41" s="13"/>
      <c r="K41" s="13"/>
      <c r="L41" s="41"/>
      <c r="M41" s="13"/>
      <c r="N41" s="13"/>
      <c r="O41" s="13"/>
      <c r="P41" s="13"/>
    </row>
    <row r="42" ht="18.75" customHeight="1">
      <c r="A42" s="13"/>
      <c r="B42" s="27"/>
      <c r="C42" s="42"/>
      <c r="D42" s="13"/>
      <c r="E42" s="13"/>
      <c r="F42" s="41"/>
      <c r="G42" s="13"/>
      <c r="H42" s="13"/>
      <c r="I42" s="13"/>
      <c r="J42" s="13"/>
      <c r="K42" s="13"/>
      <c r="L42" s="41"/>
      <c r="M42" s="13"/>
      <c r="N42" s="13"/>
      <c r="O42" s="13"/>
      <c r="P42" s="13"/>
    </row>
    <row r="43" ht="18.75" customHeight="1">
      <c r="A43" s="13"/>
      <c r="B43" s="43"/>
      <c r="C43" s="42"/>
      <c r="D43" s="13"/>
      <c r="E43" s="13"/>
      <c r="F43" s="41"/>
      <c r="G43" s="13"/>
      <c r="H43" s="13"/>
      <c r="I43" s="13"/>
      <c r="J43" s="13"/>
      <c r="K43" s="13"/>
      <c r="L43" s="41"/>
      <c r="M43" s="13"/>
      <c r="N43" s="13"/>
      <c r="O43" s="13"/>
      <c r="P43" s="13"/>
    </row>
    <row r="44" ht="18.75" customHeight="1">
      <c r="A44" s="13"/>
      <c r="B44" s="43"/>
      <c r="C44" s="42"/>
      <c r="D44" s="13"/>
      <c r="E44" s="13"/>
      <c r="F44" s="41"/>
      <c r="G44" s="13"/>
      <c r="H44" s="13"/>
      <c r="I44" s="13"/>
      <c r="J44" s="13"/>
      <c r="K44" s="13"/>
      <c r="L44" s="41"/>
      <c r="M44" s="13"/>
      <c r="N44" s="13"/>
      <c r="O44" s="13"/>
      <c r="P44" s="13"/>
    </row>
    <row r="45" ht="18.75" customHeight="1">
      <c r="A45" s="13"/>
      <c r="B45" s="27"/>
      <c r="C45" s="42"/>
      <c r="D45" s="13"/>
      <c r="E45" s="13"/>
      <c r="F45" s="41"/>
      <c r="G45" s="13"/>
      <c r="H45" s="13"/>
      <c r="I45" s="13"/>
      <c r="J45" s="13"/>
      <c r="K45" s="13"/>
      <c r="L45" s="41"/>
      <c r="M45" s="13"/>
      <c r="N45" s="13"/>
      <c r="O45" s="13"/>
      <c r="P45" s="13"/>
    </row>
    <row r="46" ht="18.75" customHeight="1">
      <c r="A46" s="13"/>
      <c r="B46" s="44"/>
      <c r="C46" s="42"/>
      <c r="D46" s="13"/>
      <c r="E46" s="13"/>
      <c r="F46" s="41"/>
      <c r="G46" s="13"/>
      <c r="H46" s="13"/>
      <c r="I46" s="13"/>
      <c r="J46" s="13"/>
      <c r="K46" s="13"/>
      <c r="L46" s="41"/>
      <c r="M46" s="13"/>
      <c r="N46" s="13"/>
      <c r="O46" s="13"/>
      <c r="P46" s="13"/>
    </row>
    <row r="47" ht="18.75" customHeight="1">
      <c r="A47" s="13"/>
      <c r="B47" s="44"/>
      <c r="C47" s="45"/>
      <c r="D47" s="13"/>
      <c r="E47" s="13"/>
      <c r="F47" s="41"/>
      <c r="G47" s="13"/>
      <c r="H47" s="13"/>
      <c r="I47" s="13"/>
      <c r="J47" s="13"/>
      <c r="K47" s="13"/>
      <c r="L47" s="41"/>
      <c r="M47" s="13"/>
      <c r="N47" s="13"/>
      <c r="O47" s="13"/>
      <c r="P47" s="13"/>
    </row>
    <row r="48" ht="18.75" customHeight="1">
      <c r="A48" s="13"/>
      <c r="B48" s="44"/>
      <c r="C48" s="42"/>
      <c r="D48" s="13"/>
      <c r="E48" s="13"/>
      <c r="F48" s="41"/>
      <c r="G48" s="13"/>
      <c r="H48" s="13"/>
      <c r="I48" s="13"/>
      <c r="J48" s="13"/>
      <c r="K48" s="13"/>
      <c r="L48" s="41"/>
      <c r="M48" s="13"/>
      <c r="N48" s="13"/>
      <c r="O48" s="13"/>
      <c r="P48" s="13"/>
    </row>
    <row r="49" ht="18.75" customHeight="1">
      <c r="A49" s="13"/>
      <c r="B49" s="13"/>
      <c r="C49" s="38"/>
      <c r="D49" s="13"/>
      <c r="E49" s="13"/>
      <c r="F49" s="41"/>
      <c r="G49" s="13"/>
      <c r="H49" s="13"/>
      <c r="I49" s="13"/>
      <c r="J49" s="13"/>
      <c r="K49" s="13"/>
      <c r="L49" s="13"/>
      <c r="M49" s="13"/>
      <c r="N49" s="13"/>
      <c r="O49" s="13"/>
      <c r="P49" s="13"/>
    </row>
  </sheetData>
  <mergeCells count="6">
    <mergeCell ref="B1:C1"/>
    <mergeCell ref="B4:C6"/>
    <mergeCell ref="H11:I11"/>
    <mergeCell ref="B19:C20"/>
    <mergeCell ref="B39:B41"/>
    <mergeCell ref="C39:C41"/>
  </mergeCells>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1.0"/>
    <col customWidth="1" min="2" max="2" width="45.89"/>
    <col customWidth="1" min="3" max="3" width="22.0"/>
    <col customWidth="1" min="4" max="4" width="16.33"/>
    <col customWidth="1" min="5" max="5" width="17.33"/>
    <col customWidth="1" min="6" max="6" width="13.56"/>
    <col customWidth="1" min="7" max="16" width="10.56"/>
  </cols>
  <sheetData>
    <row r="1" ht="138.0" customHeight="1">
      <c r="A1" s="1"/>
      <c r="B1" s="46" t="s">
        <v>23</v>
      </c>
      <c r="D1" s="11"/>
      <c r="E1" s="11"/>
      <c r="F1" s="11"/>
      <c r="G1" s="11"/>
      <c r="H1" s="11"/>
      <c r="I1" s="11"/>
      <c r="J1" s="11"/>
      <c r="K1" s="11"/>
      <c r="L1" s="12"/>
      <c r="M1" s="12"/>
      <c r="N1" s="12"/>
      <c r="O1" s="12"/>
      <c r="P1" s="12"/>
    </row>
    <row r="2" ht="15.0" customHeight="1">
      <c r="A2" s="13"/>
      <c r="B2" s="14"/>
      <c r="C2" s="15"/>
      <c r="D2" s="13"/>
      <c r="E2" s="13"/>
      <c r="F2" s="13"/>
      <c r="G2" s="13"/>
      <c r="H2" s="13"/>
      <c r="I2" s="13"/>
      <c r="J2" s="13"/>
      <c r="K2" s="13"/>
      <c r="L2" s="13"/>
      <c r="M2" s="13"/>
      <c r="N2" s="13"/>
      <c r="O2" s="13"/>
      <c r="P2" s="13"/>
    </row>
    <row r="3" ht="15.0" customHeight="1">
      <c r="A3" s="13"/>
      <c r="B3" s="23" t="s">
        <v>24</v>
      </c>
      <c r="C3" s="12"/>
      <c r="D3" s="12"/>
      <c r="E3" s="13"/>
      <c r="F3" s="13"/>
      <c r="G3" s="13"/>
      <c r="H3" s="13"/>
      <c r="I3" s="13"/>
      <c r="J3" s="13"/>
      <c r="K3" s="13"/>
      <c r="L3" s="13"/>
      <c r="M3" s="13"/>
      <c r="N3" s="13"/>
      <c r="O3" s="13"/>
      <c r="P3" s="13"/>
    </row>
    <row r="4" ht="15.0" customHeight="1">
      <c r="A4" s="13"/>
      <c r="B4" s="12"/>
      <c r="C4" s="12"/>
      <c r="D4" s="12"/>
      <c r="E4" s="13"/>
      <c r="F4" s="13"/>
      <c r="G4" s="13"/>
      <c r="H4" s="13"/>
      <c r="I4" s="13"/>
      <c r="J4" s="13"/>
      <c r="K4" s="13"/>
      <c r="L4" s="13"/>
      <c r="M4" s="13"/>
      <c r="N4" s="13"/>
      <c r="O4" s="13"/>
      <c r="P4" s="13"/>
    </row>
    <row r="5" ht="15.0" customHeight="1">
      <c r="A5" s="13"/>
      <c r="B5" s="47" t="s">
        <v>25</v>
      </c>
      <c r="D5" s="24"/>
      <c r="E5" s="48"/>
      <c r="G5" s="13"/>
      <c r="H5" s="13"/>
      <c r="I5" s="13"/>
      <c r="J5" s="13"/>
      <c r="K5" s="13"/>
      <c r="L5" s="13"/>
      <c r="M5" s="13"/>
      <c r="N5" s="13"/>
      <c r="O5" s="13"/>
      <c r="P5" s="13"/>
    </row>
    <row r="6" ht="15.0" customHeight="1">
      <c r="A6" s="13"/>
      <c r="B6" s="12"/>
      <c r="C6" s="12"/>
      <c r="D6" s="12"/>
      <c r="E6" s="13"/>
      <c r="F6" s="13"/>
      <c r="G6" s="13"/>
      <c r="H6" s="13"/>
      <c r="I6" s="13"/>
      <c r="J6" s="13"/>
      <c r="K6" s="13"/>
      <c r="L6" s="13"/>
      <c r="M6" s="13"/>
      <c r="N6" s="13"/>
      <c r="O6" s="13"/>
      <c r="P6" s="13"/>
    </row>
    <row r="7" ht="15.0" customHeight="1">
      <c r="A7" s="13"/>
      <c r="B7" s="16"/>
      <c r="C7" s="15"/>
      <c r="D7" s="13"/>
      <c r="E7" s="13"/>
      <c r="F7" s="13"/>
      <c r="G7" s="13"/>
      <c r="H7" s="13"/>
      <c r="I7" s="13"/>
      <c r="J7" s="13"/>
      <c r="K7" s="13"/>
      <c r="L7" s="13"/>
      <c r="M7" s="13"/>
      <c r="N7" s="13"/>
      <c r="O7" s="13"/>
      <c r="P7" s="13"/>
    </row>
    <row r="8" ht="15.0" customHeight="1">
      <c r="A8" s="13"/>
      <c r="B8" s="16"/>
      <c r="C8" s="15"/>
      <c r="D8" s="13"/>
      <c r="E8" s="13"/>
      <c r="F8" s="13"/>
      <c r="G8" s="13"/>
      <c r="H8" s="13"/>
      <c r="I8" s="13"/>
      <c r="J8" s="13"/>
      <c r="K8" s="13"/>
      <c r="L8" s="13"/>
      <c r="M8" s="13"/>
      <c r="N8" s="13"/>
      <c r="O8" s="13"/>
      <c r="P8" s="13"/>
    </row>
    <row r="9" ht="18.75" customHeight="1">
      <c r="A9" s="13"/>
      <c r="B9" s="18" t="s">
        <v>26</v>
      </c>
      <c r="C9" s="49">
        <f>SUM(C10:C18)</f>
        <v>66000</v>
      </c>
      <c r="D9" s="20"/>
      <c r="E9" s="50" t="s">
        <v>27</v>
      </c>
      <c r="G9" s="44"/>
      <c r="H9" s="44"/>
      <c r="I9" s="44"/>
      <c r="J9" s="44"/>
      <c r="K9" s="44"/>
      <c r="L9" s="13"/>
      <c r="M9" s="13"/>
      <c r="N9" s="13"/>
      <c r="O9" s="13"/>
      <c r="P9" s="13"/>
    </row>
    <row r="10" ht="18.75" customHeight="1">
      <c r="A10" s="13"/>
      <c r="B10" s="35" t="s">
        <v>5</v>
      </c>
      <c r="C10" s="22">
        <v>10000.0</v>
      </c>
      <c r="D10" s="20"/>
      <c r="G10" s="13"/>
      <c r="H10" s="51"/>
      <c r="I10" s="13"/>
      <c r="J10" s="13"/>
      <c r="K10" s="13"/>
      <c r="L10" s="13"/>
      <c r="M10" s="13"/>
      <c r="N10" s="13"/>
      <c r="O10" s="13"/>
      <c r="P10" s="13"/>
    </row>
    <row r="11" ht="18.75" customHeight="1">
      <c r="A11" s="13"/>
      <c r="B11" s="35" t="s">
        <v>7</v>
      </c>
      <c r="C11" s="22">
        <v>25000.0</v>
      </c>
      <c r="D11" s="20"/>
      <c r="G11" s="13"/>
      <c r="H11" s="13"/>
      <c r="I11" s="13"/>
      <c r="J11" s="13"/>
      <c r="K11" s="13"/>
      <c r="L11" s="13"/>
      <c r="M11" s="13"/>
      <c r="N11" s="13"/>
      <c r="O11" s="13"/>
      <c r="P11" s="13"/>
    </row>
    <row r="12" ht="18.75" customHeight="1">
      <c r="A12" s="13"/>
      <c r="B12" s="35" t="s">
        <v>8</v>
      </c>
      <c r="C12" s="22">
        <v>5000.0</v>
      </c>
      <c r="D12" s="13"/>
      <c r="H12" s="13"/>
      <c r="I12" s="13"/>
      <c r="K12" s="48"/>
      <c r="M12" s="13"/>
      <c r="N12" s="13"/>
      <c r="O12" s="13"/>
      <c r="P12" s="13"/>
    </row>
    <row r="13" ht="18.75" customHeight="1">
      <c r="A13" s="13"/>
      <c r="B13" s="35" t="s">
        <v>10</v>
      </c>
      <c r="C13" s="22">
        <v>15000.0</v>
      </c>
      <c r="D13" s="13"/>
      <c r="E13" s="52" t="s">
        <v>28</v>
      </c>
      <c r="F13" s="52">
        <v>30.0</v>
      </c>
      <c r="G13" s="13"/>
      <c r="H13" s="13"/>
      <c r="I13" s="13"/>
      <c r="J13" s="13"/>
      <c r="K13" s="13"/>
      <c r="L13" s="13"/>
      <c r="M13" s="13"/>
      <c r="N13" s="13"/>
      <c r="O13" s="13"/>
      <c r="P13" s="13"/>
    </row>
    <row r="14" ht="18.75" customHeight="1">
      <c r="A14" s="13"/>
      <c r="B14" s="35" t="s">
        <v>12</v>
      </c>
      <c r="C14" s="22">
        <v>2500.0</v>
      </c>
      <c r="D14" s="13"/>
      <c r="G14" s="13"/>
      <c r="H14" s="13"/>
      <c r="I14" s="13"/>
      <c r="J14" s="13"/>
      <c r="K14" s="13"/>
      <c r="L14" s="13"/>
      <c r="M14" s="13"/>
      <c r="N14" s="13"/>
      <c r="O14" s="13"/>
      <c r="P14" s="13"/>
    </row>
    <row r="15" ht="18.75" customHeight="1">
      <c r="A15" s="13"/>
      <c r="B15" s="35" t="s">
        <v>13</v>
      </c>
      <c r="C15" s="22">
        <v>2000.0</v>
      </c>
      <c r="D15" s="13"/>
      <c r="G15" s="13"/>
      <c r="H15" s="13"/>
      <c r="I15" s="13"/>
      <c r="J15" s="13"/>
      <c r="K15" s="13"/>
      <c r="L15" s="13"/>
      <c r="M15" s="13"/>
      <c r="N15" s="13"/>
      <c r="O15" s="13"/>
      <c r="P15" s="13"/>
    </row>
    <row r="16" ht="18.75" customHeight="1">
      <c r="A16" s="13"/>
      <c r="B16" s="35" t="s">
        <v>14</v>
      </c>
      <c r="C16" s="22">
        <v>5000.0</v>
      </c>
      <c r="D16" s="13"/>
      <c r="E16" s="50" t="s">
        <v>29</v>
      </c>
      <c r="G16" s="13"/>
      <c r="H16" s="13"/>
      <c r="I16" s="13"/>
      <c r="J16" s="13"/>
      <c r="K16" s="13"/>
      <c r="L16" s="13"/>
      <c r="M16" s="13"/>
      <c r="N16" s="13"/>
      <c r="O16" s="13"/>
      <c r="P16" s="13"/>
    </row>
    <row r="17" ht="18.75" customHeight="1">
      <c r="A17" s="13"/>
      <c r="B17" s="31"/>
      <c r="C17" s="22">
        <v>1500.0</v>
      </c>
      <c r="D17" s="13"/>
      <c r="G17" s="13"/>
      <c r="H17" s="13"/>
      <c r="I17" s="13"/>
      <c r="J17" s="13"/>
      <c r="K17" s="13"/>
      <c r="L17" s="13"/>
      <c r="M17" s="13"/>
      <c r="N17" s="13"/>
      <c r="O17" s="13"/>
      <c r="P17" s="13"/>
    </row>
    <row r="18" ht="18.75" customHeight="1">
      <c r="A18" s="13"/>
      <c r="B18" s="31"/>
      <c r="C18" s="22"/>
      <c r="D18" s="13"/>
      <c r="G18" s="13"/>
      <c r="H18" s="13"/>
      <c r="I18" s="13"/>
      <c r="J18" s="13"/>
      <c r="K18" s="13"/>
      <c r="L18" s="13"/>
      <c r="M18" s="13"/>
      <c r="N18" s="13"/>
      <c r="O18" s="13"/>
      <c r="P18" s="13"/>
    </row>
    <row r="19" ht="18.75" customHeight="1">
      <c r="A19" s="13"/>
      <c r="B19" s="13"/>
      <c r="C19" s="15"/>
      <c r="D19" s="28"/>
      <c r="G19" s="13"/>
      <c r="H19" s="13"/>
      <c r="I19" s="13"/>
      <c r="J19" s="13"/>
      <c r="K19" s="13"/>
      <c r="L19" s="13"/>
      <c r="M19" s="13"/>
      <c r="N19" s="13"/>
      <c r="O19" s="13"/>
      <c r="P19" s="13"/>
    </row>
    <row r="20" ht="18.75" customHeight="1">
      <c r="A20" s="13"/>
      <c r="B20" s="18" t="s">
        <v>30</v>
      </c>
      <c r="C20" s="49">
        <f>SUM(C21:C29)</f>
        <v>3800</v>
      </c>
      <c r="D20" s="30"/>
      <c r="E20" s="52" t="s">
        <v>31</v>
      </c>
      <c r="F20" s="52">
        <v>80.0</v>
      </c>
      <c r="G20" s="13"/>
      <c r="H20" s="13"/>
      <c r="I20" s="13"/>
      <c r="J20" s="13"/>
      <c r="K20" s="13"/>
      <c r="L20" s="13"/>
      <c r="M20" s="13"/>
      <c r="N20" s="13"/>
      <c r="O20" s="13"/>
      <c r="P20" s="13"/>
    </row>
    <row r="21" ht="18.75" customHeight="1">
      <c r="A21" s="13"/>
      <c r="B21" s="35" t="s">
        <v>32</v>
      </c>
      <c r="C21" s="22">
        <v>1500.0</v>
      </c>
      <c r="D21" s="32"/>
      <c r="G21" s="13"/>
      <c r="H21" s="13"/>
      <c r="I21" s="13"/>
      <c r="J21" s="13"/>
      <c r="K21" s="13"/>
      <c r="L21" s="13"/>
      <c r="M21" s="13"/>
      <c r="N21" s="13"/>
      <c r="O21" s="13"/>
      <c r="P21" s="13"/>
    </row>
    <row r="22" ht="18.75" customHeight="1">
      <c r="A22" s="13"/>
      <c r="B22" s="35" t="s">
        <v>33</v>
      </c>
      <c r="C22" s="22">
        <v>2300.0</v>
      </c>
      <c r="D22" s="33"/>
      <c r="E22" s="53"/>
      <c r="F22" s="38"/>
      <c r="G22" s="13"/>
      <c r="H22" s="13"/>
      <c r="I22" s="13"/>
      <c r="J22" s="13"/>
      <c r="K22" s="13"/>
      <c r="L22" s="13"/>
      <c r="M22" s="13"/>
      <c r="N22" s="13"/>
      <c r="O22" s="13"/>
      <c r="P22" s="13"/>
    </row>
    <row r="23" ht="18.75" customHeight="1">
      <c r="A23" s="13"/>
      <c r="B23" s="54"/>
      <c r="C23" s="22"/>
      <c r="D23" s="34"/>
      <c r="E23" s="50" t="s">
        <v>34</v>
      </c>
      <c r="G23" s="13"/>
      <c r="H23" s="13"/>
      <c r="I23" s="13"/>
      <c r="J23" s="13"/>
      <c r="K23" s="13"/>
      <c r="L23" s="13"/>
      <c r="M23" s="13"/>
      <c r="N23" s="13"/>
      <c r="O23" s="13"/>
      <c r="P23" s="13"/>
    </row>
    <row r="24" ht="18.75" customHeight="1">
      <c r="A24" s="13"/>
      <c r="B24" s="31"/>
      <c r="C24" s="22"/>
      <c r="D24" s="34"/>
      <c r="G24" s="13"/>
      <c r="H24" s="13"/>
      <c r="I24" s="13"/>
      <c r="J24" s="13"/>
      <c r="K24" s="13"/>
      <c r="L24" s="13"/>
      <c r="M24" s="13"/>
      <c r="N24" s="13"/>
      <c r="O24" s="13"/>
      <c r="P24" s="13"/>
    </row>
    <row r="25" ht="18.75" customHeight="1">
      <c r="A25" s="13"/>
      <c r="B25" s="31"/>
      <c r="C25" s="22"/>
      <c r="D25" s="13"/>
      <c r="G25" s="13"/>
      <c r="H25" s="13"/>
      <c r="I25" s="13"/>
      <c r="J25" s="13"/>
      <c r="K25" s="13"/>
      <c r="L25" s="13"/>
      <c r="M25" s="13"/>
      <c r="N25" s="13"/>
      <c r="O25" s="13"/>
      <c r="P25" s="13"/>
    </row>
    <row r="26" ht="18.75" customHeight="1">
      <c r="A26" s="13"/>
      <c r="B26" s="35"/>
      <c r="C26" s="22"/>
      <c r="D26" s="13"/>
      <c r="G26" s="13"/>
      <c r="H26" s="13"/>
      <c r="I26" s="13"/>
      <c r="J26" s="13"/>
      <c r="K26" s="13"/>
      <c r="L26" s="13"/>
      <c r="M26" s="13"/>
      <c r="N26" s="13"/>
      <c r="O26" s="13"/>
      <c r="P26" s="13"/>
    </row>
    <row r="27" ht="18.75" customHeight="1">
      <c r="A27" s="13"/>
      <c r="B27" s="31"/>
      <c r="C27" s="22"/>
      <c r="D27" s="13"/>
      <c r="E27" s="52" t="s">
        <v>28</v>
      </c>
      <c r="F27" s="52">
        <v>7.0</v>
      </c>
      <c r="G27" s="13"/>
      <c r="H27" s="13"/>
      <c r="I27" s="13"/>
      <c r="J27" s="13"/>
      <c r="K27" s="13"/>
      <c r="L27" s="13"/>
      <c r="M27" s="13"/>
      <c r="N27" s="13"/>
      <c r="O27" s="13"/>
      <c r="P27" s="13"/>
    </row>
    <row r="28" ht="18.75" customHeight="1">
      <c r="A28" s="13"/>
      <c r="B28" s="36"/>
      <c r="C28" s="37"/>
      <c r="D28" s="13"/>
      <c r="G28" s="13"/>
      <c r="H28" s="13"/>
      <c r="I28" s="13"/>
      <c r="J28" s="13"/>
      <c r="K28" s="13"/>
      <c r="L28" s="13"/>
      <c r="M28" s="13"/>
      <c r="N28" s="13"/>
      <c r="O28" s="13"/>
      <c r="P28" s="13"/>
    </row>
    <row r="29" ht="18.75" customHeight="1">
      <c r="A29" s="13"/>
      <c r="B29" s="36"/>
      <c r="C29" s="22"/>
      <c r="D29" s="13"/>
      <c r="E29" s="13"/>
      <c r="F29" s="38"/>
      <c r="G29" s="13"/>
      <c r="H29" s="13"/>
      <c r="I29" s="13"/>
      <c r="J29" s="13"/>
      <c r="K29" s="13"/>
      <c r="L29" s="13"/>
      <c r="M29" s="13"/>
      <c r="N29" s="13"/>
      <c r="O29" s="13"/>
      <c r="P29" s="13"/>
    </row>
    <row r="30" ht="18.75" customHeight="1">
      <c r="A30" s="13"/>
      <c r="B30" s="13"/>
      <c r="C30" s="38"/>
      <c r="D30" s="13"/>
      <c r="E30" s="55" t="s">
        <v>35</v>
      </c>
      <c r="G30" s="13"/>
      <c r="H30" s="13"/>
      <c r="I30" s="13"/>
      <c r="J30" s="13"/>
      <c r="K30" s="13"/>
      <c r="L30" s="13"/>
      <c r="M30" s="13"/>
      <c r="N30" s="13"/>
      <c r="O30" s="13"/>
      <c r="P30" s="13"/>
    </row>
    <row r="31" ht="18.75" customHeight="1">
      <c r="A31" s="13"/>
      <c r="B31" s="13"/>
      <c r="C31" s="38"/>
      <c r="D31" s="13"/>
      <c r="E31" s="56">
        <f>C54/((F20/F27)*F13)</f>
        <v>244.1220833</v>
      </c>
      <c r="F31" s="57" t="s">
        <v>36</v>
      </c>
      <c r="G31" s="13"/>
      <c r="H31" s="13"/>
      <c r="I31" s="13"/>
      <c r="J31" s="13"/>
      <c r="K31" s="13"/>
      <c r="L31" s="13"/>
      <c r="M31" s="13"/>
      <c r="N31" s="13"/>
      <c r="O31" s="13"/>
      <c r="P31" s="13"/>
    </row>
    <row r="32" ht="18.75" customHeight="1">
      <c r="A32" s="13"/>
      <c r="B32" s="39" t="s">
        <v>37</v>
      </c>
      <c r="C32" s="49">
        <f>SUM(C33:C41)</f>
        <v>5900</v>
      </c>
      <c r="D32" s="13"/>
      <c r="E32" s="56">
        <f>C54/F13</f>
        <v>2789.966667</v>
      </c>
      <c r="F32" s="57" t="s">
        <v>38</v>
      </c>
      <c r="G32" s="13"/>
      <c r="H32" s="13"/>
      <c r="I32" s="13"/>
      <c r="J32" s="13"/>
      <c r="K32" s="13"/>
      <c r="L32" s="13"/>
      <c r="M32" s="13"/>
      <c r="N32" s="13"/>
      <c r="O32" s="13"/>
      <c r="P32" s="13"/>
    </row>
    <row r="33" ht="18.75" customHeight="1">
      <c r="A33" s="13"/>
      <c r="B33" s="35" t="s">
        <v>39</v>
      </c>
      <c r="C33" s="22">
        <v>1500.0</v>
      </c>
      <c r="D33" s="13"/>
      <c r="E33" s="13"/>
      <c r="G33" s="13"/>
      <c r="H33" s="13"/>
      <c r="I33" s="13"/>
      <c r="J33" s="13"/>
      <c r="K33" s="13"/>
      <c r="L33" s="13"/>
      <c r="M33" s="13"/>
      <c r="N33" s="13"/>
      <c r="O33" s="13"/>
      <c r="P33" s="13"/>
    </row>
    <row r="34" ht="18.75" customHeight="1">
      <c r="A34" s="13"/>
      <c r="B34" s="35" t="s">
        <v>40</v>
      </c>
      <c r="C34" s="22">
        <v>1200.0</v>
      </c>
      <c r="D34" s="13"/>
      <c r="E34" s="58" t="s">
        <v>41</v>
      </c>
      <c r="G34" s="13"/>
      <c r="H34" s="13"/>
      <c r="I34" s="13"/>
      <c r="J34" s="13"/>
      <c r="K34" s="13"/>
      <c r="L34" s="13"/>
      <c r="M34" s="13"/>
      <c r="N34" s="13"/>
      <c r="O34" s="13"/>
      <c r="P34" s="13"/>
    </row>
    <row r="35" ht="38.25" customHeight="1">
      <c r="A35" s="13"/>
      <c r="B35" s="35" t="s">
        <v>42</v>
      </c>
      <c r="C35" s="22">
        <v>2000.0</v>
      </c>
      <c r="D35" s="13"/>
      <c r="G35" s="13"/>
      <c r="H35" s="13"/>
      <c r="I35" s="13"/>
      <c r="J35" s="13"/>
      <c r="K35" s="13"/>
      <c r="L35" s="13"/>
      <c r="M35" s="13"/>
      <c r="N35" s="13"/>
      <c r="O35" s="13"/>
      <c r="P35" s="13"/>
    </row>
    <row r="36" ht="18.75" customHeight="1">
      <c r="A36" s="13"/>
      <c r="B36" s="35" t="s">
        <v>43</v>
      </c>
      <c r="C36" s="37"/>
      <c r="D36" s="13"/>
      <c r="E36" s="56">
        <f>C54/((F20/F27)*365)</f>
        <v>20.06482877</v>
      </c>
      <c r="F36" s="57" t="s">
        <v>36</v>
      </c>
      <c r="G36" s="13"/>
      <c r="H36" s="13"/>
      <c r="I36" s="13"/>
      <c r="J36" s="13"/>
      <c r="K36" s="13"/>
      <c r="L36" s="13"/>
      <c r="M36" s="13"/>
      <c r="N36" s="13"/>
      <c r="O36" s="13"/>
      <c r="P36" s="13"/>
    </row>
    <row r="37" ht="28.5" customHeight="1">
      <c r="A37" s="13"/>
      <c r="B37" s="35" t="s">
        <v>44</v>
      </c>
      <c r="C37" s="22">
        <v>1200.0</v>
      </c>
      <c r="D37" s="13"/>
      <c r="E37" s="59">
        <f>$C$54/365</f>
        <v>229.3123288</v>
      </c>
      <c r="F37" s="57" t="s">
        <v>38</v>
      </c>
      <c r="G37" s="13"/>
      <c r="H37" s="13"/>
      <c r="I37" s="13"/>
      <c r="J37" s="13"/>
      <c r="K37" s="13"/>
      <c r="L37" s="13"/>
      <c r="M37" s="13"/>
      <c r="N37" s="13"/>
      <c r="O37" s="13"/>
      <c r="P37" s="13"/>
    </row>
    <row r="38" ht="18.75" customHeight="1">
      <c r="A38" s="13"/>
      <c r="B38" s="6"/>
      <c r="C38" s="22"/>
      <c r="D38" s="13"/>
      <c r="E38" s="59">
        <f>$C$54/52</f>
        <v>1609.596154</v>
      </c>
      <c r="F38" s="57" t="s">
        <v>45</v>
      </c>
      <c r="G38" s="13"/>
      <c r="H38" s="13"/>
      <c r="I38" s="13"/>
      <c r="J38" s="13"/>
      <c r="K38" s="13"/>
      <c r="L38" s="13"/>
      <c r="M38" s="13"/>
      <c r="N38" s="13"/>
      <c r="O38" s="13"/>
      <c r="P38" s="13"/>
    </row>
    <row r="39" ht="18.75" customHeight="1">
      <c r="A39" s="13"/>
      <c r="B39" s="6"/>
      <c r="C39" s="22"/>
      <c r="D39" s="13"/>
      <c r="E39" s="59">
        <f>$C$54/12</f>
        <v>6974.916667</v>
      </c>
      <c r="F39" s="57" t="s">
        <v>46</v>
      </c>
      <c r="G39" s="13"/>
      <c r="H39" s="13"/>
      <c r="I39" s="13"/>
      <c r="J39" s="13"/>
      <c r="K39" s="13"/>
      <c r="L39" s="13"/>
      <c r="M39" s="13"/>
      <c r="N39" s="13"/>
      <c r="O39" s="13"/>
      <c r="P39" s="13"/>
    </row>
    <row r="40" ht="18.75" customHeight="1">
      <c r="A40" s="13"/>
      <c r="B40" s="36"/>
      <c r="C40" s="37"/>
      <c r="D40" s="13"/>
      <c r="G40" s="13"/>
      <c r="H40" s="13"/>
      <c r="I40" s="13"/>
      <c r="J40" s="13"/>
      <c r="K40" s="13"/>
      <c r="L40" s="13"/>
      <c r="M40" s="13"/>
      <c r="N40" s="13"/>
      <c r="O40" s="13"/>
      <c r="P40" s="13"/>
    </row>
    <row r="41" ht="18.75" customHeight="1">
      <c r="A41" s="13"/>
      <c r="B41" s="36"/>
      <c r="C41" s="22"/>
      <c r="D41" s="13"/>
      <c r="H41" s="13"/>
      <c r="I41" s="13"/>
      <c r="J41" s="13"/>
      <c r="K41" s="13"/>
      <c r="L41" s="13"/>
      <c r="M41" s="13"/>
      <c r="N41" s="13"/>
      <c r="O41" s="13"/>
      <c r="P41" s="13"/>
    </row>
    <row r="42" ht="18.75" customHeight="1">
      <c r="A42" s="13"/>
      <c r="B42" s="13"/>
      <c r="C42" s="38"/>
      <c r="D42" s="13"/>
      <c r="E42" s="13"/>
      <c r="H42" s="13"/>
      <c r="I42" s="13"/>
      <c r="J42" s="13"/>
      <c r="K42" s="13"/>
      <c r="L42" s="13"/>
      <c r="M42" s="13"/>
      <c r="N42" s="13"/>
      <c r="O42" s="13"/>
      <c r="P42" s="13"/>
    </row>
    <row r="43" ht="18.75" customHeight="1">
      <c r="A43" s="13"/>
      <c r="B43" s="39" t="s">
        <v>47</v>
      </c>
      <c r="C43" s="49">
        <f>SUM(C44:C52)</f>
        <v>7999</v>
      </c>
      <c r="D43" s="13"/>
      <c r="E43" s="13"/>
      <c r="H43" s="13"/>
      <c r="I43" s="13"/>
      <c r="J43" s="13"/>
      <c r="K43" s="13"/>
      <c r="L43" s="13"/>
      <c r="M43" s="13"/>
      <c r="N43" s="13"/>
      <c r="O43" s="13"/>
      <c r="P43" s="13"/>
    </row>
    <row r="44" ht="18.75" customHeight="1">
      <c r="A44" s="13"/>
      <c r="B44" s="35" t="s">
        <v>48</v>
      </c>
      <c r="C44" s="22">
        <v>3000.0</v>
      </c>
      <c r="D44" s="13"/>
      <c r="E44" s="13"/>
      <c r="F44" s="13"/>
      <c r="H44" s="13"/>
      <c r="I44" s="13"/>
      <c r="J44" s="13"/>
      <c r="K44" s="13"/>
      <c r="L44" s="13"/>
      <c r="M44" s="13"/>
      <c r="N44" s="13"/>
      <c r="O44" s="13"/>
      <c r="P44" s="13"/>
    </row>
    <row r="45" ht="18.75" customHeight="1">
      <c r="A45" s="13"/>
      <c r="B45" s="35" t="s">
        <v>49</v>
      </c>
      <c r="C45" s="22">
        <v>499.0</v>
      </c>
      <c r="D45" s="13"/>
      <c r="E45" s="13"/>
      <c r="F45" s="41"/>
      <c r="H45" s="13"/>
      <c r="I45" s="13"/>
      <c r="J45" s="13"/>
      <c r="K45" s="13"/>
      <c r="L45" s="41"/>
      <c r="M45" s="13"/>
      <c r="N45" s="13"/>
      <c r="O45" s="13"/>
      <c r="P45" s="13"/>
    </row>
    <row r="46" ht="18.75" customHeight="1">
      <c r="A46" s="13"/>
      <c r="B46" s="35" t="s">
        <v>50</v>
      </c>
      <c r="C46" s="22">
        <v>4500.0</v>
      </c>
      <c r="D46" s="13"/>
      <c r="E46" s="13"/>
      <c r="F46" s="41"/>
      <c r="H46" s="13"/>
      <c r="I46" s="13"/>
      <c r="J46" s="13"/>
      <c r="K46" s="13"/>
      <c r="L46" s="41"/>
      <c r="M46" s="13"/>
      <c r="N46" s="13"/>
      <c r="O46" s="13"/>
      <c r="P46" s="13"/>
    </row>
    <row r="47" ht="18.75" customHeight="1">
      <c r="A47" s="13"/>
      <c r="B47" s="60"/>
      <c r="C47" s="22"/>
      <c r="D47" s="13"/>
      <c r="E47" s="13"/>
      <c r="F47" s="41"/>
      <c r="H47" s="13"/>
      <c r="I47" s="13"/>
      <c r="J47" s="13"/>
      <c r="K47" s="13"/>
      <c r="L47" s="41"/>
      <c r="M47" s="13"/>
      <c r="N47" s="13"/>
      <c r="O47" s="13"/>
      <c r="P47" s="13"/>
    </row>
    <row r="48" ht="18.75" customHeight="1">
      <c r="A48" s="13"/>
      <c r="B48" s="60"/>
      <c r="C48" s="22"/>
      <c r="D48" s="13"/>
      <c r="E48" s="13"/>
      <c r="F48" s="41"/>
      <c r="G48" s="13"/>
      <c r="H48" s="13"/>
      <c r="I48" s="13"/>
      <c r="J48" s="13"/>
      <c r="K48" s="13"/>
      <c r="L48" s="41"/>
      <c r="M48" s="13"/>
      <c r="N48" s="13"/>
      <c r="O48" s="13"/>
      <c r="P48" s="13"/>
    </row>
    <row r="49" ht="18.75" customHeight="1">
      <c r="A49" s="13"/>
      <c r="B49" s="31"/>
      <c r="C49" s="22"/>
      <c r="D49" s="13"/>
      <c r="E49" s="13"/>
      <c r="F49" s="41"/>
      <c r="G49" s="13"/>
      <c r="H49" s="13"/>
      <c r="I49" s="13"/>
      <c r="J49" s="13"/>
      <c r="K49" s="13"/>
      <c r="L49" s="41"/>
      <c r="M49" s="13"/>
      <c r="N49" s="13"/>
      <c r="O49" s="13"/>
      <c r="P49" s="13"/>
    </row>
    <row r="50" ht="18.75" customHeight="1">
      <c r="A50" s="13"/>
      <c r="B50" s="36"/>
      <c r="C50" s="22"/>
      <c r="D50" s="13"/>
      <c r="E50" s="13"/>
      <c r="F50" s="41"/>
      <c r="G50" s="13"/>
      <c r="H50" s="13"/>
      <c r="I50" s="13"/>
      <c r="J50" s="13"/>
      <c r="K50" s="13"/>
      <c r="L50" s="41"/>
      <c r="M50" s="13"/>
      <c r="N50" s="13"/>
      <c r="O50" s="13"/>
      <c r="P50" s="13"/>
    </row>
    <row r="51" ht="18.75" customHeight="1">
      <c r="A51" s="13"/>
      <c r="B51" s="36"/>
      <c r="C51" s="37"/>
      <c r="D51" s="13"/>
      <c r="E51" s="13"/>
      <c r="F51" s="41"/>
      <c r="G51" s="13"/>
      <c r="H51" s="13"/>
      <c r="I51" s="13"/>
      <c r="J51" s="13"/>
      <c r="K51" s="13"/>
      <c r="L51" s="41"/>
      <c r="M51" s="13"/>
      <c r="N51" s="13"/>
      <c r="O51" s="13"/>
      <c r="P51" s="13"/>
    </row>
    <row r="52" ht="18.75" customHeight="1">
      <c r="A52" s="13"/>
      <c r="B52" s="36"/>
      <c r="C52" s="22"/>
      <c r="D52" s="13"/>
      <c r="E52" s="13"/>
      <c r="F52" s="41"/>
      <c r="G52" s="13"/>
      <c r="H52" s="13"/>
      <c r="I52" s="13"/>
      <c r="J52" s="13"/>
      <c r="K52" s="13"/>
      <c r="L52" s="41"/>
      <c r="M52" s="13"/>
      <c r="N52" s="13"/>
      <c r="O52" s="13"/>
      <c r="P52" s="13"/>
    </row>
    <row r="53" ht="18.75" customHeight="1">
      <c r="A53" s="13"/>
      <c r="B53" s="13"/>
      <c r="C53" s="38"/>
      <c r="D53" s="13"/>
      <c r="E53" s="13"/>
      <c r="F53" s="41"/>
      <c r="G53" s="13"/>
      <c r="H53" s="13"/>
      <c r="I53" s="13"/>
      <c r="J53" s="13"/>
      <c r="K53" s="13"/>
      <c r="L53" s="13"/>
      <c r="M53" s="13"/>
      <c r="N53" s="13"/>
      <c r="O53" s="13"/>
      <c r="P53" s="13"/>
    </row>
    <row r="54" ht="18.75" customHeight="1">
      <c r="A54" s="13"/>
      <c r="B54" s="39" t="s">
        <v>51</v>
      </c>
      <c r="C54" s="49">
        <f>C43+C20+C32+C9</f>
        <v>83699</v>
      </c>
      <c r="D54" s="13"/>
      <c r="E54" s="13"/>
      <c r="F54" s="41"/>
      <c r="G54" s="13"/>
      <c r="H54" s="13"/>
      <c r="I54" s="13"/>
      <c r="J54" s="13"/>
      <c r="K54" s="13"/>
      <c r="L54" s="13"/>
      <c r="M54" s="13"/>
      <c r="N54" s="13"/>
      <c r="O54" s="13"/>
      <c r="P54" s="13"/>
    </row>
    <row r="55" ht="18.75" customHeight="1">
      <c r="A55" s="13"/>
      <c r="B55" s="13"/>
      <c r="C55" s="38"/>
      <c r="D55" s="13"/>
      <c r="E55" s="13"/>
      <c r="F55" s="41"/>
      <c r="G55" s="13"/>
      <c r="H55" s="13"/>
      <c r="I55" s="13"/>
      <c r="J55" s="13"/>
      <c r="K55" s="13"/>
      <c r="L55" s="13"/>
      <c r="M55" s="13"/>
      <c r="N55" s="13"/>
      <c r="O55" s="13"/>
      <c r="P55" s="13"/>
    </row>
    <row r="56" ht="18.75" customHeight="1">
      <c r="A56" s="13"/>
      <c r="B56" s="58" t="s">
        <v>52</v>
      </c>
      <c r="D56" s="13"/>
      <c r="E56" s="13"/>
      <c r="F56" s="41"/>
      <c r="G56" s="13"/>
      <c r="H56" s="13"/>
      <c r="I56" s="13"/>
      <c r="J56" s="13"/>
      <c r="K56" s="13"/>
      <c r="L56" s="13"/>
      <c r="M56" s="13"/>
      <c r="N56" s="13"/>
      <c r="O56" s="13"/>
      <c r="P56" s="13"/>
    </row>
    <row r="57" ht="18.75" customHeight="1">
      <c r="A57" s="13"/>
      <c r="D57" s="13"/>
      <c r="E57" s="13"/>
      <c r="F57" s="41"/>
      <c r="G57" s="13"/>
      <c r="H57" s="13"/>
      <c r="I57" s="13"/>
      <c r="J57" s="13"/>
      <c r="K57" s="13"/>
      <c r="L57" s="13"/>
      <c r="M57" s="13"/>
      <c r="N57" s="13"/>
      <c r="O57" s="13"/>
      <c r="P57" s="13"/>
    </row>
    <row r="58" ht="53.25" customHeight="1">
      <c r="A58" s="13"/>
      <c r="D58" s="13"/>
      <c r="E58" s="13"/>
      <c r="F58" s="41"/>
      <c r="G58" s="13"/>
      <c r="H58" s="13"/>
      <c r="I58" s="13"/>
      <c r="J58" s="13"/>
      <c r="K58" s="13"/>
      <c r="L58" s="13"/>
      <c r="M58" s="13"/>
      <c r="N58" s="13"/>
      <c r="O58" s="13"/>
      <c r="P58" s="13"/>
    </row>
    <row r="59" ht="18.75" customHeight="1">
      <c r="A59" s="13"/>
      <c r="D59" s="13"/>
      <c r="E59" s="13"/>
      <c r="F59" s="41"/>
      <c r="G59" s="13"/>
      <c r="H59" s="13"/>
      <c r="I59" s="13"/>
      <c r="J59" s="13"/>
      <c r="K59" s="13"/>
      <c r="L59" s="13"/>
      <c r="M59" s="13"/>
      <c r="N59" s="13"/>
      <c r="O59" s="13"/>
      <c r="P59" s="13"/>
    </row>
    <row r="60" ht="15.75" customHeight="1">
      <c r="A60" s="13"/>
      <c r="D60" s="13"/>
      <c r="E60" s="13"/>
      <c r="F60" s="41"/>
      <c r="G60" s="13"/>
      <c r="H60" s="13"/>
      <c r="I60" s="13"/>
      <c r="J60" s="13"/>
      <c r="K60" s="13"/>
      <c r="L60" s="13"/>
      <c r="M60" s="13"/>
      <c r="N60" s="13"/>
      <c r="O60" s="13"/>
      <c r="P60" s="13"/>
    </row>
    <row r="61" ht="15.75" customHeight="1">
      <c r="A61" s="13"/>
      <c r="D61" s="13"/>
      <c r="E61" s="13"/>
      <c r="F61" s="41"/>
      <c r="G61" s="13"/>
      <c r="H61" s="13"/>
      <c r="I61" s="13"/>
      <c r="J61" s="13"/>
      <c r="K61" s="13"/>
      <c r="L61" s="13"/>
      <c r="M61" s="13"/>
      <c r="N61" s="13"/>
      <c r="O61" s="13"/>
      <c r="P61" s="13"/>
    </row>
    <row r="62" ht="15.75" customHeight="1">
      <c r="A62" s="13"/>
      <c r="B62" s="13"/>
      <c r="C62" s="38"/>
      <c r="D62" s="13"/>
      <c r="E62" s="13"/>
      <c r="F62" s="41"/>
      <c r="G62" s="13"/>
      <c r="H62" s="13"/>
      <c r="I62" s="13"/>
      <c r="J62" s="13"/>
      <c r="K62" s="13"/>
      <c r="L62" s="13"/>
      <c r="M62" s="13"/>
      <c r="N62" s="13"/>
      <c r="O62" s="13"/>
      <c r="P62" s="13"/>
    </row>
    <row r="63" ht="15.75" customHeight="1">
      <c r="A63" s="13"/>
      <c r="B63" s="13"/>
      <c r="C63" s="38"/>
      <c r="D63" s="13"/>
      <c r="E63" s="13"/>
      <c r="F63" s="41"/>
      <c r="G63" s="13"/>
      <c r="H63" s="13"/>
      <c r="I63" s="13"/>
      <c r="J63" s="13"/>
      <c r="K63" s="13"/>
      <c r="L63" s="13"/>
      <c r="M63" s="13"/>
      <c r="N63" s="13"/>
      <c r="O63" s="13"/>
      <c r="P63" s="13"/>
    </row>
    <row r="64" ht="15.75" customHeight="1">
      <c r="A64" s="13"/>
      <c r="B64" s="13"/>
      <c r="C64" s="38"/>
      <c r="D64" s="13"/>
      <c r="E64" s="13"/>
      <c r="F64" s="13"/>
      <c r="G64" s="13"/>
      <c r="H64" s="13"/>
      <c r="I64" s="13"/>
      <c r="J64" s="13"/>
      <c r="K64" s="13"/>
      <c r="L64" s="13"/>
      <c r="M64" s="13"/>
      <c r="N64" s="13"/>
      <c r="O64" s="13"/>
      <c r="P64" s="13"/>
    </row>
    <row r="65" ht="15.75" customHeight="1">
      <c r="A65" s="13"/>
      <c r="B65" s="13"/>
      <c r="C65" s="38"/>
      <c r="D65" s="13"/>
      <c r="E65" s="13"/>
      <c r="F65" s="13"/>
      <c r="G65" s="13"/>
      <c r="H65" s="13"/>
      <c r="I65" s="13"/>
      <c r="J65" s="13"/>
      <c r="K65" s="13"/>
      <c r="L65" s="13"/>
      <c r="M65" s="13"/>
      <c r="N65" s="13"/>
      <c r="O65" s="13"/>
      <c r="P65" s="13"/>
    </row>
    <row r="66" ht="15.75" customHeight="1">
      <c r="A66" s="13"/>
      <c r="B66" s="13"/>
      <c r="C66" s="38"/>
      <c r="D66" s="13"/>
      <c r="E66" s="13"/>
      <c r="F66" s="13"/>
      <c r="G66" s="13"/>
      <c r="H66" s="13"/>
      <c r="I66" s="13"/>
      <c r="J66" s="13"/>
      <c r="K66" s="13"/>
      <c r="L66" s="13"/>
      <c r="M66" s="13"/>
      <c r="N66" s="13"/>
      <c r="O66" s="13"/>
      <c r="P66" s="13"/>
    </row>
    <row r="67" ht="15.75" customHeight="1">
      <c r="A67" s="13"/>
      <c r="B67" s="13"/>
      <c r="C67" s="38"/>
      <c r="D67" s="13"/>
      <c r="E67" s="13"/>
      <c r="F67" s="13"/>
      <c r="G67" s="13"/>
      <c r="H67" s="13"/>
      <c r="I67" s="13"/>
      <c r="J67" s="13"/>
      <c r="K67" s="13"/>
      <c r="L67" s="13"/>
      <c r="M67" s="13"/>
      <c r="N67" s="13"/>
      <c r="O67" s="13"/>
      <c r="P67" s="13"/>
    </row>
    <row r="68" ht="15.75" customHeight="1">
      <c r="A68" s="13"/>
      <c r="B68" s="13"/>
      <c r="C68" s="38"/>
      <c r="D68" s="13"/>
      <c r="E68" s="13"/>
      <c r="F68" s="13"/>
      <c r="G68" s="13"/>
      <c r="H68" s="13"/>
      <c r="I68" s="13"/>
      <c r="J68" s="13"/>
      <c r="K68" s="13"/>
      <c r="L68" s="13"/>
      <c r="M68" s="13"/>
      <c r="N68" s="13"/>
      <c r="O68" s="13"/>
      <c r="P68" s="13"/>
    </row>
    <row r="69" ht="15.75" customHeight="1">
      <c r="A69" s="13"/>
      <c r="B69" s="13"/>
      <c r="C69" s="38"/>
      <c r="D69" s="13"/>
      <c r="E69" s="13"/>
      <c r="F69" s="13"/>
      <c r="G69" s="13"/>
      <c r="H69" s="13"/>
      <c r="I69" s="13"/>
      <c r="J69" s="13"/>
      <c r="K69" s="13"/>
      <c r="L69" s="13"/>
      <c r="M69" s="13"/>
      <c r="N69" s="13"/>
      <c r="O69" s="13"/>
      <c r="P69" s="13"/>
    </row>
    <row r="70" ht="15.75" customHeight="1">
      <c r="A70" s="13"/>
      <c r="B70" s="13"/>
      <c r="C70" s="38"/>
      <c r="D70" s="13"/>
      <c r="E70" s="13"/>
      <c r="F70" s="13"/>
      <c r="G70" s="13"/>
      <c r="H70" s="13"/>
      <c r="I70" s="13"/>
      <c r="J70" s="13"/>
      <c r="K70" s="13"/>
      <c r="L70" s="13"/>
      <c r="M70" s="13"/>
      <c r="N70" s="13"/>
      <c r="O70" s="13"/>
      <c r="P70" s="13"/>
    </row>
    <row r="71" ht="15.75" customHeight="1">
      <c r="A71" s="13"/>
      <c r="B71" s="13"/>
      <c r="C71" s="38"/>
      <c r="D71" s="13"/>
      <c r="E71" s="13"/>
      <c r="F71" s="13"/>
      <c r="G71" s="13"/>
      <c r="H71" s="13"/>
      <c r="I71" s="13"/>
      <c r="J71" s="13"/>
      <c r="K71" s="13"/>
      <c r="L71" s="13"/>
      <c r="M71" s="13"/>
      <c r="N71" s="13"/>
      <c r="O71" s="13"/>
      <c r="P71" s="13"/>
    </row>
    <row r="72" ht="15.75" customHeight="1">
      <c r="A72" s="13"/>
      <c r="B72" s="13"/>
      <c r="C72" s="38"/>
      <c r="D72" s="13"/>
      <c r="E72" s="13"/>
      <c r="F72" s="13"/>
      <c r="G72" s="13"/>
      <c r="H72" s="13"/>
      <c r="I72" s="13"/>
      <c r="J72" s="13"/>
      <c r="K72" s="13"/>
      <c r="L72" s="13"/>
      <c r="M72" s="13"/>
      <c r="N72" s="13"/>
      <c r="O72" s="13"/>
      <c r="P72" s="13"/>
    </row>
    <row r="73" ht="15.75" customHeight="1">
      <c r="A73" s="13"/>
      <c r="B73" s="13"/>
      <c r="C73" s="38"/>
      <c r="D73" s="13"/>
      <c r="E73" s="13"/>
      <c r="F73" s="13"/>
      <c r="G73" s="13"/>
      <c r="H73" s="13"/>
      <c r="I73" s="13"/>
      <c r="J73" s="13"/>
      <c r="K73" s="13"/>
      <c r="L73" s="13"/>
      <c r="M73" s="13"/>
      <c r="N73" s="13"/>
      <c r="O73" s="13"/>
      <c r="P73" s="13"/>
    </row>
    <row r="74" ht="15.75" customHeight="1">
      <c r="A74" s="13"/>
      <c r="B74" s="13"/>
      <c r="C74" s="38"/>
      <c r="D74" s="13"/>
      <c r="E74" s="13"/>
      <c r="F74" s="13"/>
      <c r="G74" s="13"/>
      <c r="H74" s="13"/>
      <c r="I74" s="13"/>
      <c r="J74" s="13"/>
      <c r="K74" s="13"/>
      <c r="L74" s="13"/>
      <c r="M74" s="13"/>
      <c r="N74" s="13"/>
      <c r="O74" s="13"/>
      <c r="P74" s="13"/>
    </row>
    <row r="75" ht="15.75" customHeight="1">
      <c r="A75" s="13"/>
      <c r="B75" s="13"/>
      <c r="C75" s="38"/>
      <c r="D75" s="13"/>
      <c r="E75" s="13"/>
      <c r="F75" s="13"/>
      <c r="G75" s="13"/>
      <c r="H75" s="13"/>
      <c r="I75" s="13"/>
      <c r="J75" s="13"/>
      <c r="K75" s="13"/>
      <c r="L75" s="13"/>
      <c r="M75" s="13"/>
      <c r="N75" s="13"/>
      <c r="O75" s="13"/>
      <c r="P75" s="13"/>
    </row>
    <row r="76" ht="15.75" customHeight="1">
      <c r="A76" s="13"/>
      <c r="B76" s="13"/>
      <c r="C76" s="38"/>
      <c r="D76" s="13"/>
      <c r="E76" s="13"/>
      <c r="F76" s="13"/>
      <c r="G76" s="13"/>
      <c r="H76" s="13"/>
      <c r="I76" s="13"/>
      <c r="J76" s="13"/>
      <c r="K76" s="13"/>
      <c r="L76" s="13"/>
      <c r="M76" s="13"/>
      <c r="N76" s="13"/>
      <c r="O76" s="13"/>
      <c r="P76" s="13"/>
    </row>
    <row r="77" ht="15.75" customHeight="1">
      <c r="A77" s="13"/>
      <c r="B77" s="13"/>
      <c r="C77" s="38"/>
      <c r="D77" s="13"/>
      <c r="E77" s="13"/>
      <c r="F77" s="13"/>
      <c r="G77" s="13"/>
      <c r="H77" s="13"/>
      <c r="I77" s="13"/>
      <c r="J77" s="13"/>
      <c r="K77" s="13"/>
      <c r="L77" s="13"/>
      <c r="M77" s="13"/>
      <c r="N77" s="13"/>
      <c r="O77" s="13"/>
      <c r="P77" s="13"/>
    </row>
    <row r="78" ht="15.75" customHeight="1">
      <c r="A78" s="13"/>
      <c r="B78" s="13"/>
      <c r="C78" s="38"/>
      <c r="D78" s="13"/>
      <c r="E78" s="13"/>
      <c r="F78" s="13"/>
      <c r="G78" s="13"/>
      <c r="H78" s="13"/>
      <c r="I78" s="13"/>
      <c r="J78" s="13"/>
      <c r="K78" s="13"/>
      <c r="L78" s="13"/>
      <c r="M78" s="13"/>
      <c r="N78" s="13"/>
      <c r="O78" s="13"/>
      <c r="P78" s="13"/>
    </row>
    <row r="79" ht="15.75" customHeight="1">
      <c r="A79" s="13"/>
      <c r="B79" s="13"/>
      <c r="C79" s="38"/>
      <c r="D79" s="13"/>
      <c r="E79" s="13"/>
      <c r="F79" s="13"/>
      <c r="G79" s="13"/>
      <c r="H79" s="13"/>
      <c r="I79" s="13"/>
      <c r="J79" s="13"/>
      <c r="K79" s="13"/>
      <c r="L79" s="13"/>
      <c r="M79" s="13"/>
      <c r="N79" s="13"/>
      <c r="O79" s="13"/>
      <c r="P79" s="13"/>
    </row>
    <row r="80" ht="15.75" customHeight="1">
      <c r="A80" s="13"/>
      <c r="B80" s="13"/>
      <c r="C80" s="38"/>
      <c r="D80" s="13"/>
      <c r="E80" s="13"/>
      <c r="F80" s="13"/>
      <c r="G80" s="13"/>
      <c r="H80" s="13"/>
      <c r="I80" s="13"/>
      <c r="J80" s="13"/>
      <c r="K80" s="13"/>
      <c r="L80" s="13"/>
      <c r="M80" s="13"/>
      <c r="N80" s="13"/>
      <c r="O80" s="13"/>
      <c r="P80" s="13"/>
    </row>
    <row r="81" ht="15.75" customHeight="1">
      <c r="A81" s="13"/>
      <c r="B81" s="13"/>
      <c r="C81" s="38"/>
      <c r="D81" s="13"/>
      <c r="E81" s="13"/>
      <c r="F81" s="13"/>
      <c r="G81" s="13"/>
      <c r="H81" s="13"/>
      <c r="I81" s="13"/>
      <c r="J81" s="13"/>
      <c r="K81" s="13"/>
      <c r="L81" s="13"/>
      <c r="M81" s="13"/>
      <c r="N81" s="13"/>
      <c r="O81" s="13"/>
      <c r="P81" s="13"/>
    </row>
    <row r="82" ht="15.75" customHeight="1">
      <c r="A82" s="13"/>
      <c r="B82" s="13"/>
      <c r="C82" s="38"/>
      <c r="D82" s="13"/>
      <c r="E82" s="13"/>
      <c r="F82" s="13"/>
      <c r="G82" s="13"/>
      <c r="H82" s="13"/>
      <c r="I82" s="13"/>
      <c r="J82" s="13"/>
      <c r="K82" s="13"/>
      <c r="L82" s="13"/>
      <c r="M82" s="13"/>
      <c r="N82" s="13"/>
      <c r="O82" s="13"/>
      <c r="P82" s="13"/>
    </row>
    <row r="83" ht="15.75" customHeight="1">
      <c r="A83" s="13"/>
      <c r="B83" s="13"/>
      <c r="C83" s="38"/>
      <c r="D83" s="13"/>
      <c r="E83" s="13"/>
      <c r="F83" s="13"/>
      <c r="G83" s="13"/>
      <c r="H83" s="13"/>
      <c r="I83" s="13"/>
      <c r="J83" s="13"/>
      <c r="K83" s="13"/>
      <c r="L83" s="13"/>
      <c r="M83" s="13"/>
      <c r="N83" s="13"/>
      <c r="O83" s="13"/>
      <c r="P83" s="13"/>
    </row>
    <row r="84" ht="15.75" customHeight="1">
      <c r="A84" s="13"/>
      <c r="B84" s="13"/>
      <c r="C84" s="38"/>
      <c r="D84" s="13"/>
      <c r="E84" s="13"/>
      <c r="F84" s="13"/>
      <c r="G84" s="13"/>
      <c r="H84" s="13"/>
      <c r="I84" s="13"/>
      <c r="J84" s="13"/>
      <c r="K84" s="13"/>
      <c r="L84" s="13"/>
      <c r="M84" s="13"/>
      <c r="N84" s="13"/>
      <c r="O84" s="13"/>
      <c r="P84" s="13"/>
    </row>
    <row r="85" ht="15.75" customHeight="1">
      <c r="A85" s="13"/>
      <c r="B85" s="13"/>
      <c r="C85" s="38"/>
      <c r="D85" s="13"/>
      <c r="E85" s="13"/>
      <c r="F85" s="13"/>
      <c r="G85" s="13"/>
      <c r="H85" s="13"/>
      <c r="I85" s="13"/>
      <c r="J85" s="13"/>
      <c r="K85" s="13"/>
      <c r="L85" s="13"/>
      <c r="M85" s="13"/>
      <c r="N85" s="13"/>
      <c r="O85" s="13"/>
      <c r="P85" s="13"/>
    </row>
    <row r="86" ht="15.75" customHeight="1">
      <c r="A86" s="13"/>
      <c r="B86" s="13"/>
      <c r="C86" s="38"/>
      <c r="D86" s="13"/>
      <c r="E86" s="13"/>
      <c r="F86" s="13"/>
      <c r="G86" s="13"/>
      <c r="H86" s="13"/>
      <c r="I86" s="13"/>
      <c r="J86" s="13"/>
      <c r="K86" s="13"/>
      <c r="L86" s="13"/>
      <c r="M86" s="13"/>
      <c r="N86" s="13"/>
      <c r="O86" s="13"/>
      <c r="P86" s="13"/>
    </row>
    <row r="87" ht="15.75" customHeight="1">
      <c r="A87" s="13"/>
      <c r="B87" s="13"/>
      <c r="C87" s="38"/>
      <c r="D87" s="13"/>
      <c r="E87" s="13"/>
      <c r="F87" s="13"/>
      <c r="G87" s="13"/>
      <c r="H87" s="13"/>
      <c r="I87" s="13"/>
      <c r="J87" s="13"/>
      <c r="K87" s="13"/>
      <c r="L87" s="13"/>
      <c r="M87" s="13"/>
      <c r="N87" s="13"/>
      <c r="O87" s="13"/>
      <c r="P87" s="13"/>
    </row>
    <row r="88" ht="15.75" customHeight="1">
      <c r="A88" s="13"/>
      <c r="B88" s="13"/>
      <c r="C88" s="38"/>
      <c r="D88" s="13"/>
      <c r="E88" s="13"/>
      <c r="F88" s="13"/>
      <c r="G88" s="13"/>
      <c r="H88" s="13"/>
      <c r="I88" s="13"/>
      <c r="J88" s="13"/>
      <c r="K88" s="13"/>
      <c r="L88" s="13"/>
      <c r="M88" s="13"/>
      <c r="N88" s="13"/>
      <c r="O88" s="13"/>
      <c r="P88" s="13"/>
    </row>
  </sheetData>
  <mergeCells count="16">
    <mergeCell ref="B1:C1"/>
    <mergeCell ref="B5:C5"/>
    <mergeCell ref="E5:F5"/>
    <mergeCell ref="E9:F12"/>
    <mergeCell ref="K12:L12"/>
    <mergeCell ref="E13:E14"/>
    <mergeCell ref="F13:F14"/>
    <mergeCell ref="E34:F35"/>
    <mergeCell ref="B56:C61"/>
    <mergeCell ref="E16:F19"/>
    <mergeCell ref="E20:E21"/>
    <mergeCell ref="F20:F21"/>
    <mergeCell ref="E23:F26"/>
    <mergeCell ref="E27:E28"/>
    <mergeCell ref="F27:F28"/>
    <mergeCell ref="E30:F30"/>
  </mergeCells>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1.0"/>
    <col customWidth="1" min="2" max="2" width="45.89"/>
    <col customWidth="1" min="3" max="3" width="22.0"/>
    <col customWidth="1" min="4" max="4" width="16.33"/>
    <col customWidth="1" min="5" max="5" width="17.33"/>
    <col customWidth="1" min="6" max="6" width="13.56"/>
    <col customWidth="1" min="7" max="16" width="10.56"/>
  </cols>
  <sheetData>
    <row r="1" ht="138.0" customHeight="1">
      <c r="A1" s="1"/>
      <c r="B1" s="46" t="s">
        <v>53</v>
      </c>
      <c r="D1" s="11"/>
      <c r="E1" s="11"/>
      <c r="F1" s="11"/>
      <c r="G1" s="11"/>
      <c r="H1" s="11"/>
      <c r="I1" s="11"/>
      <c r="J1" s="11"/>
      <c r="K1" s="11"/>
      <c r="L1" s="12"/>
      <c r="M1" s="12"/>
      <c r="N1" s="12"/>
      <c r="O1" s="12"/>
      <c r="P1" s="12"/>
    </row>
    <row r="2" ht="15.0" customHeight="1">
      <c r="A2" s="13"/>
      <c r="B2" s="14"/>
      <c r="C2" s="15"/>
      <c r="D2" s="13"/>
      <c r="E2" s="13"/>
      <c r="F2" s="13"/>
      <c r="G2" s="13"/>
      <c r="H2" s="13"/>
      <c r="I2" s="13"/>
      <c r="J2" s="13"/>
      <c r="K2" s="13"/>
      <c r="L2" s="13"/>
      <c r="M2" s="13"/>
      <c r="N2" s="13"/>
      <c r="O2" s="13"/>
      <c r="P2" s="13"/>
    </row>
    <row r="3" ht="15.0" customHeight="1">
      <c r="A3" s="13"/>
      <c r="B3" s="23" t="s">
        <v>54</v>
      </c>
      <c r="C3" s="12"/>
      <c r="D3" s="12"/>
      <c r="E3" s="13"/>
      <c r="F3" s="13"/>
      <c r="G3" s="13"/>
      <c r="H3" s="13"/>
      <c r="I3" s="13"/>
      <c r="J3" s="13"/>
      <c r="K3" s="13"/>
      <c r="L3" s="13"/>
      <c r="M3" s="13"/>
      <c r="N3" s="13"/>
      <c r="O3" s="13"/>
      <c r="P3" s="13"/>
    </row>
    <row r="4" ht="15.0" customHeight="1">
      <c r="A4" s="13"/>
      <c r="B4" s="12"/>
      <c r="C4" s="12"/>
      <c r="D4" s="12"/>
      <c r="E4" s="13"/>
      <c r="F4" s="13"/>
      <c r="G4" s="13"/>
      <c r="H4" s="13"/>
      <c r="I4" s="13"/>
      <c r="J4" s="13"/>
      <c r="K4" s="13"/>
      <c r="L4" s="13"/>
      <c r="M4" s="13"/>
      <c r="N4" s="13"/>
      <c r="O4" s="13"/>
      <c r="P4" s="13"/>
    </row>
    <row r="5" ht="15.0" customHeight="1">
      <c r="A5" s="13"/>
      <c r="B5" s="61" t="s">
        <v>55</v>
      </c>
      <c r="D5" s="24"/>
      <c r="E5" s="48"/>
      <c r="G5" s="13"/>
      <c r="H5" s="13"/>
      <c r="I5" s="13"/>
      <c r="J5" s="13"/>
      <c r="K5" s="13"/>
      <c r="L5" s="13"/>
      <c r="M5" s="13"/>
      <c r="N5" s="13"/>
      <c r="O5" s="13"/>
      <c r="P5" s="13"/>
    </row>
    <row r="6" ht="15.0" customHeight="1">
      <c r="A6" s="13"/>
      <c r="B6" s="12"/>
      <c r="C6" s="12"/>
      <c r="D6" s="12"/>
      <c r="E6" s="13"/>
      <c r="F6" s="13"/>
      <c r="G6" s="13"/>
      <c r="H6" s="13"/>
      <c r="I6" s="13"/>
      <c r="J6" s="13"/>
      <c r="K6" s="13"/>
      <c r="L6" s="13"/>
      <c r="M6" s="13"/>
      <c r="N6" s="13"/>
      <c r="O6" s="13"/>
      <c r="P6" s="13"/>
    </row>
    <row r="7" ht="15.0" customHeight="1">
      <c r="A7" s="13"/>
      <c r="B7" s="16"/>
      <c r="C7" s="15"/>
      <c r="D7" s="13"/>
      <c r="E7" s="13"/>
      <c r="F7" s="13"/>
      <c r="G7" s="13"/>
      <c r="H7" s="13"/>
      <c r="I7" s="13"/>
      <c r="J7" s="13"/>
      <c r="K7" s="13"/>
      <c r="L7" s="13"/>
      <c r="M7" s="13"/>
      <c r="N7" s="13"/>
      <c r="O7" s="13"/>
      <c r="P7" s="13"/>
    </row>
    <row r="8" ht="15.0" customHeight="1">
      <c r="A8" s="13"/>
      <c r="B8" s="62" t="s">
        <v>56</v>
      </c>
      <c r="D8" s="13"/>
      <c r="E8" s="13"/>
      <c r="F8" s="13"/>
      <c r="G8" s="13"/>
      <c r="H8" s="13"/>
      <c r="I8" s="13"/>
      <c r="J8" s="13"/>
      <c r="K8" s="13"/>
      <c r="L8" s="13"/>
      <c r="M8" s="13"/>
      <c r="N8" s="13"/>
      <c r="O8" s="13"/>
      <c r="P8" s="13"/>
    </row>
    <row r="9" ht="15.0" customHeight="1">
      <c r="A9" s="13"/>
      <c r="D9" s="13"/>
      <c r="E9" s="13"/>
      <c r="F9" s="13"/>
      <c r="G9" s="13"/>
      <c r="H9" s="13"/>
      <c r="I9" s="13"/>
      <c r="J9" s="13"/>
      <c r="K9" s="13"/>
      <c r="L9" s="13"/>
      <c r="M9" s="13"/>
      <c r="N9" s="13"/>
      <c r="O9" s="13"/>
      <c r="P9" s="13"/>
    </row>
    <row r="11" ht="18.75" customHeight="1">
      <c r="A11" s="13"/>
      <c r="B11" s="63" t="s">
        <v>57</v>
      </c>
      <c r="C11" s="64">
        <v>32.0</v>
      </c>
      <c r="D11" s="20"/>
      <c r="E11" s="50"/>
      <c r="G11" s="44"/>
      <c r="H11" s="44"/>
      <c r="I11" s="44"/>
      <c r="J11" s="44"/>
      <c r="K11" s="44"/>
      <c r="L11" s="13"/>
      <c r="M11" s="13"/>
      <c r="N11" s="13"/>
      <c r="O11" s="13"/>
      <c r="P11" s="13"/>
    </row>
    <row r="12" ht="18.75" customHeight="1">
      <c r="A12" s="13"/>
      <c r="B12" s="63" t="s">
        <v>58</v>
      </c>
      <c r="C12" s="64">
        <v>28.0</v>
      </c>
      <c r="D12" s="20"/>
      <c r="G12" s="13"/>
      <c r="H12" s="51"/>
      <c r="I12" s="13"/>
      <c r="J12" s="13"/>
      <c r="K12" s="13"/>
      <c r="L12" s="13"/>
      <c r="M12" s="13"/>
      <c r="N12" s="13"/>
      <c r="O12" s="13"/>
      <c r="P12" s="13"/>
    </row>
    <row r="13" ht="18.75" customHeight="1">
      <c r="A13" s="13"/>
      <c r="B13" s="65" t="s">
        <v>59</v>
      </c>
      <c r="C13" s="66">
        <v>6.0</v>
      </c>
      <c r="D13" s="20"/>
      <c r="G13" s="13"/>
      <c r="H13" s="13"/>
      <c r="I13" s="13"/>
      <c r="J13" s="13"/>
      <c r="K13" s="13"/>
      <c r="L13" s="13"/>
      <c r="M13" s="13"/>
      <c r="N13" s="13"/>
      <c r="O13" s="13"/>
      <c r="P13" s="13"/>
    </row>
    <row r="14" ht="18.75" customHeight="1">
      <c r="A14" s="13"/>
      <c r="B14" s="67"/>
      <c r="C14" s="68"/>
      <c r="D14" s="13"/>
      <c r="H14" s="13"/>
      <c r="I14" s="13"/>
      <c r="K14" s="48"/>
      <c r="M14" s="13"/>
      <c r="N14" s="13"/>
      <c r="O14" s="13"/>
      <c r="P14" s="13"/>
    </row>
    <row r="15" ht="18.75" customHeight="1">
      <c r="A15" s="13"/>
      <c r="B15" s="35"/>
      <c r="C15" s="22"/>
      <c r="D15" s="13"/>
      <c r="E15" s="69"/>
      <c r="F15" s="69"/>
      <c r="G15" s="13"/>
      <c r="H15" s="13"/>
      <c r="I15" s="13"/>
      <c r="J15" s="13"/>
      <c r="K15" s="13"/>
      <c r="L15" s="13"/>
      <c r="M15" s="13"/>
      <c r="N15" s="13"/>
      <c r="O15" s="13"/>
      <c r="P15" s="13"/>
    </row>
    <row r="16" ht="18.75" customHeight="1">
      <c r="A16" s="13"/>
      <c r="B16" s="13"/>
      <c r="C16" s="38"/>
      <c r="D16" s="13"/>
      <c r="E16" s="13"/>
      <c r="F16" s="41"/>
      <c r="G16" s="13"/>
      <c r="H16" s="13"/>
      <c r="I16" s="13"/>
      <c r="J16" s="13"/>
      <c r="K16" s="13"/>
      <c r="L16" s="13"/>
      <c r="M16" s="13"/>
      <c r="N16" s="13"/>
      <c r="O16" s="13"/>
      <c r="P16" s="13"/>
    </row>
    <row r="17" ht="18.75" customHeight="1">
      <c r="A17" s="13"/>
      <c r="B17" s="39" t="s">
        <v>60</v>
      </c>
      <c r="C17" s="70">
        <f>C13/(MEDIAN(C11:C12))</f>
        <v>0.2</v>
      </c>
      <c r="D17" s="13"/>
      <c r="E17" s="13"/>
      <c r="F17" s="41"/>
      <c r="G17" s="13"/>
      <c r="H17" s="13"/>
      <c r="I17" s="13"/>
      <c r="J17" s="13"/>
      <c r="K17" s="13"/>
      <c r="L17" s="13"/>
      <c r="M17" s="13"/>
      <c r="N17" s="13"/>
      <c r="O17" s="13"/>
      <c r="P17" s="13"/>
    </row>
    <row r="18" ht="18.75" customHeight="1">
      <c r="A18" s="13"/>
      <c r="B18" s="13"/>
      <c r="C18" s="38"/>
      <c r="D18" s="13"/>
      <c r="E18" s="13"/>
      <c r="F18" s="41"/>
      <c r="G18" s="13"/>
      <c r="H18" s="13"/>
      <c r="I18" s="13"/>
      <c r="J18" s="13"/>
      <c r="K18" s="13"/>
      <c r="L18" s="13"/>
      <c r="M18" s="13"/>
      <c r="N18" s="13"/>
      <c r="O18" s="13"/>
      <c r="P18" s="13"/>
    </row>
    <row r="19" ht="18.75" customHeight="1">
      <c r="A19" s="13"/>
      <c r="B19" s="58"/>
      <c r="D19" s="13"/>
      <c r="E19" s="13"/>
      <c r="F19" s="41"/>
      <c r="G19" s="13"/>
      <c r="H19" s="13"/>
      <c r="I19" s="13"/>
      <c r="J19" s="13"/>
      <c r="K19" s="13"/>
      <c r="L19" s="13"/>
      <c r="M19" s="13"/>
      <c r="N19" s="13"/>
      <c r="O19" s="13"/>
      <c r="P19" s="13"/>
    </row>
    <row r="20" ht="18.75" customHeight="1">
      <c r="A20" s="13"/>
      <c r="D20" s="13"/>
      <c r="E20" s="13"/>
      <c r="F20" s="41"/>
      <c r="G20" s="13"/>
      <c r="H20" s="13"/>
      <c r="I20" s="13"/>
      <c r="J20" s="13"/>
      <c r="K20" s="13"/>
      <c r="L20" s="13"/>
      <c r="M20" s="13"/>
      <c r="N20" s="13"/>
      <c r="O20" s="13"/>
      <c r="P20" s="13"/>
    </row>
    <row r="21" ht="53.25" customHeight="1">
      <c r="A21" s="13"/>
      <c r="D21" s="13"/>
      <c r="E21" s="13"/>
      <c r="F21" s="41"/>
      <c r="G21" s="13"/>
      <c r="H21" s="13"/>
      <c r="I21" s="13"/>
      <c r="J21" s="13"/>
      <c r="K21" s="13"/>
      <c r="L21" s="13"/>
      <c r="M21" s="13"/>
      <c r="N21" s="13"/>
      <c r="O21" s="13"/>
      <c r="P21" s="13"/>
    </row>
    <row r="22" ht="18.75" customHeight="1">
      <c r="A22" s="13"/>
      <c r="D22" s="13"/>
      <c r="E22" s="13"/>
      <c r="F22" s="41"/>
      <c r="G22" s="13"/>
      <c r="H22" s="13"/>
      <c r="I22" s="13"/>
      <c r="J22" s="13"/>
      <c r="K22" s="13"/>
      <c r="L22" s="13"/>
      <c r="M22" s="13"/>
      <c r="N22" s="13"/>
      <c r="O22" s="13"/>
      <c r="P22" s="13"/>
    </row>
    <row r="23" ht="15.75" customHeight="1">
      <c r="A23" s="13"/>
      <c r="D23" s="13"/>
      <c r="E23" s="13"/>
      <c r="F23" s="41"/>
      <c r="G23" s="13"/>
      <c r="H23" s="13"/>
      <c r="I23" s="13"/>
      <c r="J23" s="13"/>
      <c r="K23" s="13"/>
      <c r="L23" s="13"/>
      <c r="M23" s="13"/>
      <c r="N23" s="13"/>
      <c r="O23" s="13"/>
      <c r="P23" s="13"/>
    </row>
    <row r="24" ht="15.75" customHeight="1">
      <c r="A24" s="13"/>
      <c r="D24" s="13"/>
      <c r="E24" s="13"/>
      <c r="F24" s="41"/>
      <c r="G24" s="13"/>
      <c r="H24" s="13"/>
      <c r="I24" s="13"/>
      <c r="J24" s="13"/>
      <c r="K24" s="13"/>
      <c r="L24" s="13"/>
      <c r="M24" s="13"/>
      <c r="N24" s="13"/>
      <c r="O24" s="13"/>
      <c r="P24" s="13"/>
    </row>
    <row r="25" ht="15.75" customHeight="1">
      <c r="A25" s="13"/>
      <c r="B25" s="13"/>
      <c r="C25" s="38"/>
      <c r="D25" s="13"/>
      <c r="E25" s="13"/>
      <c r="F25" s="41"/>
      <c r="G25" s="13"/>
      <c r="H25" s="13"/>
      <c r="I25" s="13"/>
      <c r="J25" s="13"/>
      <c r="K25" s="13"/>
      <c r="L25" s="13"/>
      <c r="M25" s="13"/>
      <c r="N25" s="13"/>
      <c r="O25" s="13"/>
      <c r="P25" s="13"/>
    </row>
    <row r="26" ht="15.75" customHeight="1">
      <c r="A26" s="13"/>
      <c r="B26" s="13"/>
      <c r="C26" s="38"/>
      <c r="D26" s="13"/>
      <c r="E26" s="13"/>
      <c r="F26" s="41"/>
      <c r="G26" s="13"/>
      <c r="H26" s="13"/>
      <c r="I26" s="13"/>
      <c r="J26" s="13"/>
      <c r="K26" s="13"/>
      <c r="L26" s="13"/>
      <c r="M26" s="13"/>
      <c r="N26" s="13"/>
      <c r="O26" s="13"/>
      <c r="P26" s="13"/>
    </row>
    <row r="27" ht="15.75" customHeight="1">
      <c r="A27" s="13"/>
      <c r="B27" s="13"/>
      <c r="C27" s="38"/>
      <c r="D27" s="13"/>
      <c r="E27" s="13"/>
      <c r="F27" s="13"/>
      <c r="G27" s="13"/>
      <c r="H27" s="13"/>
      <c r="I27" s="13"/>
      <c r="J27" s="13"/>
      <c r="K27" s="13"/>
      <c r="L27" s="13"/>
      <c r="M27" s="13"/>
      <c r="N27" s="13"/>
      <c r="O27" s="13"/>
      <c r="P27" s="13"/>
    </row>
    <row r="28" ht="15.75" customHeight="1">
      <c r="A28" s="13"/>
      <c r="B28" s="13"/>
      <c r="C28" s="38"/>
      <c r="D28" s="13"/>
      <c r="E28" s="13"/>
      <c r="F28" s="13"/>
      <c r="G28" s="13"/>
      <c r="H28" s="13"/>
      <c r="I28" s="13"/>
      <c r="J28" s="13"/>
      <c r="K28" s="13"/>
      <c r="L28" s="13"/>
      <c r="M28" s="13"/>
      <c r="N28" s="13"/>
      <c r="O28" s="13"/>
      <c r="P28" s="13"/>
    </row>
    <row r="29" ht="15.75" customHeight="1">
      <c r="A29" s="13"/>
      <c r="B29" s="13"/>
      <c r="C29" s="38"/>
      <c r="D29" s="13"/>
      <c r="E29" s="13"/>
      <c r="F29" s="13"/>
      <c r="G29" s="13"/>
      <c r="H29" s="13"/>
      <c r="I29" s="13"/>
      <c r="J29" s="13"/>
      <c r="K29" s="13"/>
      <c r="L29" s="13"/>
      <c r="M29" s="13"/>
      <c r="N29" s="13"/>
      <c r="O29" s="13"/>
      <c r="P29" s="13"/>
    </row>
    <row r="30" ht="15.75" customHeight="1">
      <c r="A30" s="13"/>
      <c r="B30" s="13"/>
      <c r="C30" s="38"/>
      <c r="D30" s="13"/>
      <c r="E30" s="13"/>
      <c r="F30" s="13"/>
      <c r="G30" s="13"/>
      <c r="H30" s="13"/>
      <c r="I30" s="13"/>
      <c r="J30" s="13"/>
      <c r="K30" s="13"/>
      <c r="L30" s="13"/>
      <c r="M30" s="13"/>
      <c r="N30" s="13"/>
      <c r="O30" s="13"/>
      <c r="P30" s="13"/>
    </row>
    <row r="31" ht="15.75" customHeight="1">
      <c r="A31" s="13"/>
      <c r="B31" s="13"/>
      <c r="C31" s="38"/>
      <c r="D31" s="13"/>
      <c r="E31" s="13"/>
      <c r="F31" s="13"/>
      <c r="G31" s="13"/>
      <c r="H31" s="13"/>
      <c r="I31" s="13"/>
      <c r="J31" s="13"/>
      <c r="K31" s="13"/>
      <c r="L31" s="13"/>
      <c r="M31" s="13"/>
      <c r="N31" s="13"/>
      <c r="O31" s="13"/>
      <c r="P31" s="13"/>
    </row>
    <row r="32" ht="15.75" customHeight="1">
      <c r="A32" s="13"/>
      <c r="B32" s="13"/>
      <c r="C32" s="38"/>
      <c r="D32" s="13"/>
      <c r="E32" s="13"/>
      <c r="F32" s="13"/>
      <c r="G32" s="13"/>
      <c r="H32" s="13"/>
      <c r="I32" s="13"/>
      <c r="J32" s="13"/>
      <c r="K32" s="13"/>
      <c r="L32" s="13"/>
      <c r="M32" s="13"/>
      <c r="N32" s="13"/>
      <c r="O32" s="13"/>
      <c r="P32" s="13"/>
    </row>
    <row r="33" ht="15.75" customHeight="1">
      <c r="A33" s="13"/>
      <c r="B33" s="13"/>
      <c r="C33" s="38"/>
      <c r="D33" s="13"/>
      <c r="E33" s="13"/>
      <c r="F33" s="13"/>
      <c r="G33" s="13"/>
      <c r="H33" s="13"/>
      <c r="I33" s="13"/>
      <c r="J33" s="13"/>
      <c r="K33" s="13"/>
      <c r="L33" s="13"/>
      <c r="M33" s="13"/>
      <c r="N33" s="13"/>
      <c r="O33" s="13"/>
      <c r="P33" s="13"/>
    </row>
    <row r="34" ht="15.75" customHeight="1">
      <c r="A34" s="13"/>
      <c r="B34" s="13"/>
      <c r="C34" s="38"/>
      <c r="D34" s="13"/>
      <c r="E34" s="13"/>
      <c r="F34" s="13"/>
      <c r="G34" s="13"/>
      <c r="H34" s="13"/>
      <c r="I34" s="13"/>
      <c r="J34" s="13"/>
      <c r="K34" s="13"/>
      <c r="L34" s="13"/>
      <c r="M34" s="13"/>
      <c r="N34" s="13"/>
      <c r="O34" s="13"/>
      <c r="P34" s="13"/>
    </row>
    <row r="35" ht="15.75" customHeight="1">
      <c r="A35" s="13"/>
      <c r="B35" s="13"/>
      <c r="C35" s="38"/>
      <c r="D35" s="13"/>
      <c r="E35" s="13"/>
      <c r="F35" s="13"/>
      <c r="G35" s="13"/>
      <c r="H35" s="13"/>
      <c r="I35" s="13"/>
      <c r="J35" s="13"/>
      <c r="K35" s="13"/>
      <c r="L35" s="13"/>
      <c r="M35" s="13"/>
      <c r="N35" s="13"/>
      <c r="O35" s="13"/>
      <c r="P35" s="13"/>
    </row>
    <row r="36" ht="15.75" customHeight="1">
      <c r="A36" s="13"/>
      <c r="B36" s="13"/>
      <c r="C36" s="38"/>
      <c r="D36" s="13"/>
      <c r="E36" s="13"/>
      <c r="F36" s="13"/>
      <c r="G36" s="13"/>
      <c r="H36" s="13"/>
      <c r="I36" s="13"/>
      <c r="J36" s="13"/>
      <c r="K36" s="13"/>
      <c r="L36" s="13"/>
      <c r="M36" s="13"/>
      <c r="N36" s="13"/>
      <c r="O36" s="13"/>
      <c r="P36" s="13"/>
    </row>
    <row r="37" ht="15.75" customHeight="1">
      <c r="A37" s="13"/>
      <c r="B37" s="13"/>
      <c r="C37" s="38"/>
      <c r="D37" s="13"/>
      <c r="E37" s="13"/>
      <c r="F37" s="13"/>
      <c r="G37" s="13"/>
      <c r="H37" s="13"/>
      <c r="I37" s="13"/>
      <c r="J37" s="13"/>
      <c r="K37" s="13"/>
      <c r="L37" s="13"/>
      <c r="M37" s="13"/>
      <c r="N37" s="13"/>
      <c r="O37" s="13"/>
      <c r="P37" s="13"/>
    </row>
    <row r="38" ht="15.75" customHeight="1">
      <c r="A38" s="13"/>
      <c r="B38" s="13"/>
      <c r="C38" s="38"/>
      <c r="D38" s="13"/>
      <c r="E38" s="13"/>
      <c r="F38" s="13"/>
      <c r="G38" s="13"/>
      <c r="H38" s="13"/>
      <c r="I38" s="13"/>
      <c r="J38" s="13"/>
      <c r="K38" s="13"/>
      <c r="L38" s="13"/>
      <c r="M38" s="13"/>
      <c r="N38" s="13"/>
      <c r="O38" s="13"/>
      <c r="P38" s="13"/>
    </row>
    <row r="39" ht="15.75" customHeight="1">
      <c r="A39" s="13"/>
      <c r="B39" s="13"/>
      <c r="C39" s="38"/>
      <c r="D39" s="13"/>
      <c r="E39" s="13"/>
      <c r="F39" s="13"/>
      <c r="G39" s="13"/>
      <c r="H39" s="13"/>
      <c r="I39" s="13"/>
      <c r="J39" s="13"/>
      <c r="K39" s="13"/>
      <c r="L39" s="13"/>
      <c r="M39" s="13"/>
      <c r="N39" s="13"/>
      <c r="O39" s="13"/>
      <c r="P39" s="13"/>
    </row>
    <row r="40" ht="15.75" customHeight="1">
      <c r="A40" s="13"/>
      <c r="B40" s="13"/>
      <c r="C40" s="38"/>
      <c r="D40" s="13"/>
      <c r="E40" s="13"/>
      <c r="F40" s="13"/>
      <c r="G40" s="13"/>
      <c r="H40" s="13"/>
      <c r="I40" s="13"/>
      <c r="J40" s="13"/>
      <c r="K40" s="13"/>
      <c r="L40" s="13"/>
      <c r="M40" s="13"/>
      <c r="N40" s="13"/>
      <c r="O40" s="13"/>
      <c r="P40" s="13"/>
    </row>
    <row r="41" ht="15.75" customHeight="1">
      <c r="A41" s="13"/>
      <c r="B41" s="13"/>
      <c r="C41" s="38"/>
      <c r="D41" s="13"/>
      <c r="E41" s="13"/>
      <c r="F41" s="13"/>
      <c r="G41" s="13"/>
      <c r="H41" s="13"/>
      <c r="I41" s="13"/>
      <c r="J41" s="13"/>
      <c r="K41" s="13"/>
      <c r="L41" s="13"/>
      <c r="M41" s="13"/>
      <c r="N41" s="13"/>
      <c r="O41" s="13"/>
      <c r="P41" s="13"/>
    </row>
    <row r="42" ht="15.75" customHeight="1">
      <c r="A42" s="13"/>
      <c r="B42" s="13"/>
      <c r="C42" s="38"/>
      <c r="D42" s="13"/>
      <c r="E42" s="13"/>
      <c r="F42" s="13"/>
      <c r="G42" s="13"/>
      <c r="H42" s="13"/>
      <c r="I42" s="13"/>
      <c r="J42" s="13"/>
      <c r="K42" s="13"/>
      <c r="L42" s="13"/>
      <c r="M42" s="13"/>
      <c r="N42" s="13"/>
      <c r="O42" s="13"/>
      <c r="P42" s="13"/>
    </row>
    <row r="43" ht="15.75" customHeight="1">
      <c r="A43" s="13"/>
      <c r="B43" s="13"/>
      <c r="C43" s="38"/>
      <c r="D43" s="13"/>
      <c r="E43" s="13"/>
      <c r="F43" s="13"/>
      <c r="G43" s="13"/>
      <c r="H43" s="13"/>
      <c r="I43" s="13"/>
      <c r="J43" s="13"/>
      <c r="K43" s="13"/>
      <c r="L43" s="13"/>
      <c r="M43" s="13"/>
      <c r="N43" s="13"/>
      <c r="O43" s="13"/>
      <c r="P43" s="13"/>
    </row>
    <row r="44" ht="15.75" customHeight="1">
      <c r="A44" s="13"/>
      <c r="B44" s="13"/>
      <c r="C44" s="38"/>
      <c r="D44" s="13"/>
      <c r="E44" s="13"/>
      <c r="F44" s="13"/>
      <c r="G44" s="13"/>
      <c r="H44" s="13"/>
      <c r="I44" s="13"/>
      <c r="J44" s="13"/>
      <c r="K44" s="13"/>
      <c r="L44" s="13"/>
      <c r="M44" s="13"/>
      <c r="N44" s="13"/>
      <c r="O44" s="13"/>
      <c r="P44" s="13"/>
    </row>
    <row r="45" ht="15.75" customHeight="1">
      <c r="A45" s="13"/>
      <c r="B45" s="13"/>
      <c r="C45" s="38"/>
      <c r="D45" s="13"/>
      <c r="E45" s="13"/>
      <c r="F45" s="13"/>
      <c r="G45" s="13"/>
      <c r="H45" s="13"/>
      <c r="I45" s="13"/>
      <c r="J45" s="13"/>
      <c r="K45" s="13"/>
      <c r="L45" s="13"/>
      <c r="M45" s="13"/>
      <c r="N45" s="13"/>
      <c r="O45" s="13"/>
      <c r="P45" s="13"/>
    </row>
    <row r="46" ht="15.75" customHeight="1">
      <c r="A46" s="13"/>
      <c r="B46" s="13"/>
      <c r="C46" s="38"/>
      <c r="D46" s="13"/>
      <c r="E46" s="13"/>
      <c r="F46" s="13"/>
      <c r="G46" s="13"/>
      <c r="H46" s="13"/>
      <c r="I46" s="13"/>
      <c r="J46" s="13"/>
      <c r="K46" s="13"/>
      <c r="L46" s="13"/>
      <c r="M46" s="13"/>
      <c r="N46" s="13"/>
      <c r="O46" s="13"/>
      <c r="P46" s="13"/>
    </row>
    <row r="47" ht="15.75" customHeight="1">
      <c r="A47" s="13"/>
      <c r="B47" s="13"/>
      <c r="C47" s="38"/>
      <c r="D47" s="13"/>
      <c r="E47" s="13"/>
      <c r="F47" s="13"/>
      <c r="G47" s="13"/>
      <c r="H47" s="13"/>
      <c r="I47" s="13"/>
      <c r="J47" s="13"/>
      <c r="K47" s="13"/>
      <c r="L47" s="13"/>
      <c r="M47" s="13"/>
      <c r="N47" s="13"/>
      <c r="O47" s="13"/>
      <c r="P47" s="13"/>
    </row>
    <row r="48" ht="15.75" customHeight="1">
      <c r="A48" s="13"/>
      <c r="B48" s="13"/>
      <c r="C48" s="38"/>
      <c r="D48" s="13"/>
      <c r="E48" s="13"/>
      <c r="F48" s="13"/>
      <c r="G48" s="13"/>
      <c r="H48" s="13"/>
      <c r="I48" s="13"/>
      <c r="J48" s="13"/>
      <c r="K48" s="13"/>
      <c r="L48" s="13"/>
      <c r="M48" s="13"/>
      <c r="N48" s="13"/>
      <c r="O48" s="13"/>
      <c r="P48" s="13"/>
    </row>
    <row r="49" ht="15.75" customHeight="1">
      <c r="A49" s="13"/>
      <c r="B49" s="13"/>
      <c r="C49" s="38"/>
      <c r="D49" s="13"/>
      <c r="E49" s="13"/>
      <c r="F49" s="13"/>
      <c r="G49" s="13"/>
      <c r="H49" s="13"/>
      <c r="I49" s="13"/>
      <c r="J49" s="13"/>
      <c r="K49" s="13"/>
      <c r="L49" s="13"/>
      <c r="M49" s="13"/>
      <c r="N49" s="13"/>
      <c r="O49" s="13"/>
      <c r="P49" s="13"/>
    </row>
    <row r="50" ht="15.75" customHeight="1">
      <c r="A50" s="13"/>
      <c r="B50" s="13"/>
      <c r="C50" s="38"/>
      <c r="D50" s="13"/>
      <c r="E50" s="13"/>
      <c r="F50" s="13"/>
      <c r="G50" s="13"/>
      <c r="H50" s="13"/>
      <c r="I50" s="13"/>
      <c r="J50" s="13"/>
      <c r="K50" s="13"/>
      <c r="L50" s="13"/>
      <c r="M50" s="13"/>
      <c r="N50" s="13"/>
      <c r="O50" s="13"/>
      <c r="P50" s="13"/>
    </row>
    <row r="51" ht="15.75" customHeight="1">
      <c r="A51" s="13"/>
      <c r="B51" s="13"/>
      <c r="C51" s="38"/>
      <c r="D51" s="13"/>
      <c r="E51" s="13"/>
      <c r="F51" s="13"/>
      <c r="G51" s="13"/>
      <c r="H51" s="13"/>
      <c r="I51" s="13"/>
      <c r="J51" s="13"/>
      <c r="K51" s="13"/>
      <c r="L51" s="13"/>
      <c r="M51" s="13"/>
      <c r="N51" s="13"/>
      <c r="O51" s="13"/>
      <c r="P51" s="13"/>
    </row>
  </sheetData>
  <mergeCells count="7">
    <mergeCell ref="B1:C1"/>
    <mergeCell ref="B5:C5"/>
    <mergeCell ref="E5:F5"/>
    <mergeCell ref="B8:C9"/>
    <mergeCell ref="E11:F14"/>
    <mergeCell ref="K14:L14"/>
    <mergeCell ref="B19:C24"/>
  </mergeCells>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1.0"/>
    <col customWidth="1" min="2" max="2" width="45.89"/>
    <col customWidth="1" min="3" max="3" width="22.0"/>
    <col customWidth="1" min="4" max="4" width="16.33"/>
    <col customWidth="1" min="5" max="5" width="17.33"/>
    <col customWidth="1" min="6" max="6" width="13.56"/>
    <col customWidth="1" min="7" max="16" width="10.56"/>
  </cols>
  <sheetData>
    <row r="1" ht="260.25" customHeight="1">
      <c r="A1" s="1"/>
      <c r="B1" s="46" t="s">
        <v>61</v>
      </c>
      <c r="E1" s="11"/>
      <c r="F1" s="11"/>
      <c r="G1" s="11"/>
      <c r="H1" s="11"/>
      <c r="I1" s="11"/>
      <c r="J1" s="11"/>
      <c r="K1" s="11"/>
      <c r="L1" s="12"/>
      <c r="M1" s="12"/>
      <c r="N1" s="12"/>
      <c r="O1" s="12"/>
      <c r="P1" s="12"/>
    </row>
    <row r="2" ht="15.0" customHeight="1">
      <c r="A2" s="13"/>
      <c r="B2" s="14"/>
      <c r="C2" s="15"/>
      <c r="D2" s="13"/>
      <c r="E2" s="13"/>
      <c r="F2" s="13"/>
      <c r="G2" s="13"/>
      <c r="H2" s="13"/>
      <c r="I2" s="13"/>
      <c r="J2" s="13"/>
      <c r="K2" s="13"/>
      <c r="L2" s="13"/>
      <c r="M2" s="13"/>
      <c r="N2" s="13"/>
      <c r="O2" s="13"/>
      <c r="P2" s="13"/>
    </row>
    <row r="3" ht="15.0" customHeight="1">
      <c r="A3" s="13"/>
      <c r="B3" s="71" t="s">
        <v>62</v>
      </c>
      <c r="D3" s="13"/>
      <c r="E3" s="13"/>
      <c r="F3" s="13"/>
      <c r="G3" s="13"/>
      <c r="H3" s="13"/>
      <c r="I3" s="13"/>
      <c r="J3" s="13"/>
      <c r="K3" s="13"/>
      <c r="L3" s="13"/>
      <c r="M3" s="13"/>
      <c r="N3" s="13"/>
      <c r="O3" s="13"/>
      <c r="P3" s="13"/>
    </row>
    <row r="4" ht="15.0" customHeight="1">
      <c r="A4" s="13"/>
      <c r="D4" s="13"/>
      <c r="E4" s="13"/>
      <c r="F4" s="13"/>
      <c r="G4" s="13"/>
      <c r="H4" s="13"/>
      <c r="I4" s="13"/>
      <c r="J4" s="13"/>
      <c r="K4" s="13"/>
      <c r="L4" s="13"/>
      <c r="M4" s="13"/>
      <c r="N4" s="13"/>
      <c r="O4" s="13"/>
      <c r="P4" s="13"/>
    </row>
    <row r="5" ht="15.0" customHeight="1">
      <c r="A5" s="13"/>
      <c r="E5" s="48"/>
      <c r="G5" s="13"/>
      <c r="H5" s="13"/>
      <c r="I5" s="13"/>
      <c r="J5" s="13"/>
      <c r="K5" s="13"/>
      <c r="L5" s="13"/>
      <c r="M5" s="13"/>
      <c r="N5" s="13"/>
      <c r="O5" s="13"/>
      <c r="P5" s="13"/>
    </row>
    <row r="6" ht="15.0" customHeight="1">
      <c r="A6" s="13"/>
      <c r="D6" s="13"/>
      <c r="E6" s="13"/>
      <c r="F6" s="13"/>
      <c r="G6" s="13"/>
      <c r="H6" s="13"/>
      <c r="I6" s="13"/>
      <c r="J6" s="13"/>
      <c r="K6" s="13"/>
      <c r="L6" s="13"/>
      <c r="M6" s="13"/>
      <c r="N6" s="13"/>
      <c r="O6" s="13"/>
      <c r="P6" s="13"/>
    </row>
    <row r="7" ht="15.0" customHeight="1">
      <c r="A7" s="13"/>
      <c r="B7" s="16"/>
      <c r="C7" s="15"/>
      <c r="D7" s="13"/>
      <c r="E7" s="13"/>
      <c r="F7" s="13"/>
      <c r="G7" s="13"/>
      <c r="H7" s="13"/>
      <c r="I7" s="13"/>
      <c r="J7" s="13"/>
      <c r="K7" s="13"/>
      <c r="L7" s="13"/>
      <c r="M7" s="13"/>
      <c r="N7" s="13"/>
      <c r="O7" s="13"/>
      <c r="P7" s="13"/>
    </row>
    <row r="8" ht="15.0" customHeight="1">
      <c r="A8" s="13"/>
      <c r="B8" s="62" t="s">
        <v>56</v>
      </c>
      <c r="D8" s="13"/>
      <c r="E8" s="13"/>
      <c r="F8" s="13"/>
      <c r="G8" s="13"/>
      <c r="H8" s="13"/>
      <c r="I8" s="13"/>
      <c r="J8" s="13"/>
      <c r="K8" s="13"/>
      <c r="L8" s="13"/>
      <c r="M8" s="13"/>
      <c r="N8" s="13"/>
      <c r="O8" s="13"/>
      <c r="P8" s="13"/>
    </row>
    <row r="9" ht="15.0" customHeight="1">
      <c r="A9" s="13"/>
      <c r="D9" s="13"/>
      <c r="E9" s="13"/>
      <c r="F9" s="13"/>
      <c r="G9" s="13"/>
      <c r="H9" s="13"/>
      <c r="I9" s="13"/>
      <c r="J9" s="13"/>
      <c r="K9" s="13"/>
      <c r="L9" s="13"/>
      <c r="M9" s="13"/>
      <c r="N9" s="13"/>
      <c r="O9" s="13"/>
      <c r="P9" s="13"/>
    </row>
    <row r="10" ht="15.0" customHeight="1">
      <c r="A10" s="13"/>
      <c r="B10" s="16"/>
      <c r="C10" s="15"/>
      <c r="D10" s="13"/>
      <c r="E10" s="13"/>
      <c r="F10" s="13"/>
      <c r="G10" s="13"/>
      <c r="H10" s="13"/>
      <c r="I10" s="13"/>
      <c r="J10" s="13"/>
      <c r="K10" s="13"/>
      <c r="L10" s="13"/>
      <c r="M10" s="13"/>
      <c r="N10" s="13"/>
      <c r="O10" s="13"/>
      <c r="P10" s="13"/>
    </row>
    <row r="11" ht="18.75" customHeight="1">
      <c r="A11" s="13"/>
      <c r="B11" s="63" t="s">
        <v>63</v>
      </c>
      <c r="C11" s="72">
        <v>32000.0</v>
      </c>
      <c r="D11" s="20"/>
      <c r="E11" s="50"/>
      <c r="G11" s="44"/>
      <c r="H11" s="44"/>
      <c r="I11" s="44"/>
      <c r="J11" s="44"/>
      <c r="K11" s="44"/>
      <c r="L11" s="13"/>
      <c r="M11" s="13"/>
      <c r="N11" s="13"/>
      <c r="O11" s="13"/>
      <c r="P11" s="13"/>
    </row>
    <row r="12" ht="18.75" customHeight="1">
      <c r="A12" s="13"/>
      <c r="B12" s="63" t="s">
        <v>64</v>
      </c>
      <c r="C12" s="72">
        <v>14000.0</v>
      </c>
      <c r="D12" s="20"/>
      <c r="G12" s="13"/>
      <c r="H12" s="51"/>
      <c r="I12" s="13"/>
      <c r="J12" s="13"/>
      <c r="K12" s="13"/>
      <c r="L12" s="13"/>
      <c r="M12" s="13"/>
      <c r="N12" s="13"/>
      <c r="O12" s="13"/>
      <c r="P12" s="13"/>
    </row>
    <row r="13" ht="18.75" customHeight="1">
      <c r="A13" s="13"/>
      <c r="B13" s="65" t="s">
        <v>65</v>
      </c>
      <c r="C13" s="73">
        <v>24000.0</v>
      </c>
      <c r="D13" s="20"/>
      <c r="G13" s="13"/>
      <c r="H13" s="13"/>
      <c r="I13" s="13"/>
      <c r="J13" s="13"/>
      <c r="K13" s="13"/>
      <c r="L13" s="13"/>
      <c r="M13" s="13"/>
      <c r="N13" s="13"/>
      <c r="O13" s="13"/>
      <c r="P13" s="13"/>
    </row>
    <row r="14" ht="18.75" customHeight="1">
      <c r="A14" s="13"/>
      <c r="B14" s="67"/>
      <c r="C14" s="68"/>
      <c r="D14" s="13"/>
      <c r="H14" s="13"/>
      <c r="I14" s="13"/>
      <c r="K14" s="48"/>
      <c r="M14" s="13"/>
      <c r="N14" s="13"/>
      <c r="O14" s="13"/>
      <c r="P14" s="13"/>
    </row>
    <row r="15" ht="18.75" customHeight="1">
      <c r="A15" s="13"/>
      <c r="B15" s="35"/>
      <c r="C15" s="22"/>
      <c r="D15" s="13"/>
      <c r="E15" s="69"/>
      <c r="F15" s="69"/>
      <c r="G15" s="13"/>
      <c r="H15" s="13"/>
      <c r="I15" s="13"/>
      <c r="J15" s="13"/>
      <c r="K15" s="13"/>
      <c r="L15" s="13"/>
      <c r="M15" s="13"/>
      <c r="N15" s="13"/>
      <c r="O15" s="13"/>
      <c r="P15" s="13"/>
    </row>
    <row r="16" ht="18.75" customHeight="1">
      <c r="A16" s="13"/>
      <c r="B16" s="13"/>
      <c r="C16" s="38"/>
      <c r="D16" s="13"/>
      <c r="E16" s="13"/>
      <c r="F16" s="41"/>
      <c r="G16" s="13"/>
      <c r="H16" s="13"/>
      <c r="I16" s="13"/>
      <c r="J16" s="13"/>
      <c r="K16" s="13"/>
      <c r="L16" s="13"/>
      <c r="M16" s="13"/>
      <c r="N16" s="13"/>
      <c r="O16" s="13"/>
      <c r="P16" s="13"/>
    </row>
    <row r="17" ht="18.75" customHeight="1">
      <c r="A17" s="13"/>
      <c r="B17" s="74" t="s">
        <v>66</v>
      </c>
      <c r="C17" s="19">
        <f>(C11+C12)-C13</f>
        <v>22000</v>
      </c>
      <c r="D17" s="13"/>
      <c r="E17" s="13"/>
      <c r="F17" s="41"/>
      <c r="G17" s="13"/>
      <c r="H17" s="13"/>
      <c r="I17" s="13"/>
      <c r="J17" s="13"/>
      <c r="K17" s="13"/>
      <c r="L17" s="13"/>
      <c r="M17" s="13"/>
      <c r="N17" s="13"/>
      <c r="O17" s="13"/>
      <c r="P17" s="13"/>
    </row>
    <row r="18" ht="18.75" customHeight="1">
      <c r="A18" s="13"/>
      <c r="B18" s="13"/>
      <c r="C18" s="38"/>
      <c r="D18" s="13"/>
      <c r="E18" s="13"/>
      <c r="F18" s="41"/>
      <c r="G18" s="13"/>
      <c r="H18" s="13"/>
      <c r="I18" s="13"/>
      <c r="J18" s="13"/>
      <c r="K18" s="13"/>
      <c r="L18" s="13"/>
      <c r="M18" s="13"/>
      <c r="N18" s="13"/>
      <c r="O18" s="13"/>
      <c r="P18" s="13"/>
    </row>
    <row r="19" ht="18.75" customHeight="1">
      <c r="A19" s="13"/>
      <c r="B19" s="58"/>
      <c r="D19" s="13"/>
      <c r="E19" s="13"/>
      <c r="F19" s="41"/>
      <c r="G19" s="13"/>
      <c r="H19" s="13"/>
      <c r="I19" s="13"/>
      <c r="J19" s="13"/>
      <c r="K19" s="13"/>
      <c r="L19" s="13"/>
      <c r="M19" s="13"/>
      <c r="N19" s="13"/>
      <c r="O19" s="13"/>
      <c r="P19" s="13"/>
    </row>
    <row r="20" ht="18.75" customHeight="1">
      <c r="A20" s="13"/>
      <c r="D20" s="13"/>
      <c r="E20" s="13"/>
      <c r="F20" s="41"/>
      <c r="G20" s="13"/>
      <c r="H20" s="13"/>
      <c r="I20" s="13"/>
      <c r="J20" s="13"/>
      <c r="K20" s="13"/>
      <c r="L20" s="13"/>
      <c r="M20" s="13"/>
      <c r="N20" s="13"/>
      <c r="O20" s="13"/>
      <c r="P20" s="13"/>
    </row>
    <row r="21" ht="53.25" customHeight="1">
      <c r="A21" s="13"/>
      <c r="D21" s="13"/>
      <c r="E21" s="13"/>
      <c r="F21" s="41"/>
      <c r="G21" s="13"/>
      <c r="H21" s="13"/>
      <c r="I21" s="13"/>
      <c r="J21" s="13"/>
      <c r="K21" s="13"/>
      <c r="L21" s="13"/>
      <c r="M21" s="13"/>
      <c r="N21" s="13"/>
      <c r="O21" s="13"/>
      <c r="P21" s="13"/>
    </row>
    <row r="22" ht="18.75" customHeight="1">
      <c r="A22" s="13"/>
      <c r="D22" s="13"/>
      <c r="E22" s="13"/>
      <c r="F22" s="41"/>
      <c r="G22" s="13"/>
      <c r="H22" s="13"/>
      <c r="I22" s="13"/>
      <c r="J22" s="13"/>
      <c r="K22" s="13"/>
      <c r="L22" s="13"/>
      <c r="M22" s="13"/>
      <c r="N22" s="13"/>
      <c r="O22" s="13"/>
      <c r="P22" s="13"/>
    </row>
    <row r="23" ht="15.75" customHeight="1">
      <c r="A23" s="13"/>
      <c r="D23" s="13"/>
      <c r="E23" s="13"/>
      <c r="F23" s="41"/>
      <c r="G23" s="13"/>
      <c r="H23" s="13"/>
      <c r="I23" s="13"/>
      <c r="J23" s="13"/>
      <c r="K23" s="13"/>
      <c r="L23" s="13"/>
      <c r="M23" s="13"/>
      <c r="N23" s="13"/>
      <c r="O23" s="13"/>
      <c r="P23" s="13"/>
    </row>
    <row r="24" ht="15.75" customHeight="1">
      <c r="A24" s="13"/>
      <c r="D24" s="13"/>
      <c r="E24" s="13"/>
      <c r="F24" s="41"/>
      <c r="G24" s="13"/>
      <c r="H24" s="13"/>
      <c r="I24" s="13"/>
      <c r="J24" s="13"/>
      <c r="K24" s="13"/>
      <c r="L24" s="13"/>
      <c r="M24" s="13"/>
      <c r="N24" s="13"/>
      <c r="O24" s="13"/>
      <c r="P24" s="13"/>
    </row>
    <row r="25" ht="15.75" customHeight="1">
      <c r="A25" s="13"/>
      <c r="B25" s="13"/>
      <c r="C25" s="38"/>
      <c r="D25" s="13"/>
      <c r="E25" s="13"/>
      <c r="F25" s="41"/>
      <c r="G25" s="13"/>
      <c r="H25" s="13"/>
      <c r="I25" s="13"/>
      <c r="J25" s="13"/>
      <c r="K25" s="13"/>
      <c r="L25" s="13"/>
      <c r="M25" s="13"/>
      <c r="N25" s="13"/>
      <c r="O25" s="13"/>
      <c r="P25" s="13"/>
    </row>
    <row r="26" ht="15.75" customHeight="1">
      <c r="A26" s="13"/>
      <c r="B26" s="13"/>
      <c r="C26" s="38"/>
      <c r="D26" s="13"/>
      <c r="E26" s="13"/>
      <c r="F26" s="41"/>
      <c r="G26" s="13"/>
      <c r="H26" s="13"/>
      <c r="I26" s="13"/>
      <c r="J26" s="13"/>
      <c r="K26" s="13"/>
      <c r="L26" s="13"/>
      <c r="M26" s="13"/>
      <c r="N26" s="13"/>
      <c r="O26" s="13"/>
      <c r="P26" s="13"/>
    </row>
    <row r="27" ht="15.75" customHeight="1">
      <c r="A27" s="13"/>
      <c r="B27" s="13"/>
      <c r="C27" s="38"/>
      <c r="D27" s="13"/>
      <c r="E27" s="13"/>
      <c r="F27" s="13"/>
      <c r="G27" s="13"/>
      <c r="H27" s="13"/>
      <c r="I27" s="13"/>
      <c r="J27" s="13"/>
      <c r="K27" s="13"/>
      <c r="L27" s="13"/>
      <c r="M27" s="13"/>
      <c r="N27" s="13"/>
      <c r="O27" s="13"/>
      <c r="P27" s="13"/>
    </row>
    <row r="28" ht="15.75" customHeight="1">
      <c r="A28" s="13"/>
      <c r="B28" s="13"/>
      <c r="C28" s="38"/>
      <c r="D28" s="13"/>
      <c r="E28" s="13"/>
      <c r="F28" s="13"/>
      <c r="G28" s="13"/>
      <c r="H28" s="13"/>
      <c r="I28" s="13"/>
      <c r="J28" s="13"/>
      <c r="K28" s="13"/>
      <c r="L28" s="13"/>
      <c r="M28" s="13"/>
      <c r="N28" s="13"/>
      <c r="O28" s="13"/>
      <c r="P28" s="13"/>
    </row>
    <row r="29" ht="15.75" customHeight="1">
      <c r="A29" s="13"/>
      <c r="B29" s="13"/>
      <c r="C29" s="38"/>
      <c r="D29" s="13"/>
      <c r="E29" s="13"/>
      <c r="F29" s="13"/>
      <c r="G29" s="13"/>
      <c r="H29" s="13"/>
      <c r="I29" s="13"/>
      <c r="J29" s="13"/>
      <c r="K29" s="13"/>
      <c r="L29" s="13"/>
      <c r="M29" s="13"/>
      <c r="N29" s="13"/>
      <c r="O29" s="13"/>
      <c r="P29" s="13"/>
    </row>
    <row r="30" ht="15.75" customHeight="1">
      <c r="A30" s="13"/>
      <c r="B30" s="13"/>
      <c r="C30" s="38"/>
      <c r="D30" s="13"/>
      <c r="E30" s="13"/>
      <c r="F30" s="13"/>
      <c r="G30" s="13"/>
      <c r="H30" s="13"/>
      <c r="I30" s="13"/>
      <c r="J30" s="13"/>
      <c r="K30" s="13"/>
      <c r="L30" s="13"/>
      <c r="M30" s="13"/>
      <c r="N30" s="13"/>
      <c r="O30" s="13"/>
      <c r="P30" s="13"/>
    </row>
    <row r="31" ht="15.75" customHeight="1">
      <c r="A31" s="13"/>
      <c r="B31" s="13"/>
      <c r="C31" s="38"/>
      <c r="D31" s="13"/>
      <c r="E31" s="13"/>
      <c r="F31" s="13"/>
      <c r="G31" s="13"/>
      <c r="H31" s="13"/>
      <c r="I31" s="13"/>
      <c r="J31" s="13"/>
      <c r="K31" s="13"/>
      <c r="L31" s="13"/>
      <c r="M31" s="13"/>
      <c r="N31" s="13"/>
      <c r="O31" s="13"/>
      <c r="P31" s="13"/>
    </row>
    <row r="32" ht="15.75" customHeight="1">
      <c r="A32" s="13"/>
      <c r="B32" s="13"/>
      <c r="C32" s="38"/>
      <c r="D32" s="13"/>
      <c r="E32" s="13"/>
      <c r="F32" s="13"/>
      <c r="G32" s="13"/>
      <c r="H32" s="13"/>
      <c r="I32" s="13"/>
      <c r="J32" s="13"/>
      <c r="K32" s="13"/>
      <c r="L32" s="13"/>
      <c r="M32" s="13"/>
      <c r="N32" s="13"/>
      <c r="O32" s="13"/>
      <c r="P32" s="13"/>
    </row>
    <row r="33" ht="15.75" customHeight="1">
      <c r="A33" s="13"/>
      <c r="B33" s="13"/>
      <c r="C33" s="38"/>
      <c r="D33" s="13"/>
      <c r="E33" s="13"/>
      <c r="F33" s="13"/>
      <c r="G33" s="13"/>
      <c r="H33" s="13"/>
      <c r="I33" s="13"/>
      <c r="J33" s="13"/>
      <c r="K33" s="13"/>
      <c r="L33" s="13"/>
      <c r="M33" s="13"/>
      <c r="N33" s="13"/>
      <c r="O33" s="13"/>
      <c r="P33" s="13"/>
    </row>
    <row r="34" ht="15.75" customHeight="1">
      <c r="A34" s="13"/>
      <c r="B34" s="13"/>
      <c r="C34" s="38"/>
      <c r="D34" s="13"/>
      <c r="E34" s="13"/>
      <c r="F34" s="13"/>
      <c r="G34" s="13"/>
      <c r="H34" s="13"/>
      <c r="I34" s="13"/>
      <c r="J34" s="13"/>
      <c r="K34" s="13"/>
      <c r="L34" s="13"/>
      <c r="M34" s="13"/>
      <c r="N34" s="13"/>
      <c r="O34" s="13"/>
      <c r="P34" s="13"/>
    </row>
    <row r="35" ht="15.75" customHeight="1">
      <c r="A35" s="13"/>
      <c r="B35" s="13"/>
      <c r="C35" s="38"/>
      <c r="D35" s="13"/>
      <c r="E35" s="13"/>
      <c r="F35" s="13"/>
      <c r="G35" s="13"/>
      <c r="H35" s="13"/>
      <c r="I35" s="13"/>
      <c r="J35" s="13"/>
      <c r="K35" s="13"/>
      <c r="L35" s="13"/>
      <c r="M35" s="13"/>
      <c r="N35" s="13"/>
      <c r="O35" s="13"/>
      <c r="P35" s="13"/>
    </row>
    <row r="36" ht="15.75" customHeight="1">
      <c r="A36" s="13"/>
      <c r="B36" s="13"/>
      <c r="C36" s="38"/>
      <c r="D36" s="13"/>
      <c r="E36" s="13"/>
      <c r="F36" s="13"/>
      <c r="G36" s="13"/>
      <c r="H36" s="13"/>
      <c r="I36" s="13"/>
      <c r="J36" s="13"/>
      <c r="K36" s="13"/>
      <c r="L36" s="13"/>
      <c r="M36" s="13"/>
      <c r="N36" s="13"/>
      <c r="O36" s="13"/>
      <c r="P36" s="13"/>
    </row>
    <row r="37" ht="15.75" customHeight="1">
      <c r="A37" s="13"/>
      <c r="B37" s="13"/>
      <c r="C37" s="38"/>
      <c r="D37" s="13"/>
      <c r="E37" s="13"/>
      <c r="F37" s="13"/>
      <c r="G37" s="13"/>
      <c r="H37" s="13"/>
      <c r="I37" s="13"/>
      <c r="J37" s="13"/>
      <c r="K37" s="13"/>
      <c r="L37" s="13"/>
      <c r="M37" s="13"/>
      <c r="N37" s="13"/>
      <c r="O37" s="13"/>
      <c r="P37" s="13"/>
    </row>
    <row r="38" ht="15.75" customHeight="1">
      <c r="A38" s="13"/>
      <c r="B38" s="13"/>
      <c r="C38" s="38"/>
      <c r="D38" s="13"/>
      <c r="E38" s="13"/>
      <c r="F38" s="13"/>
      <c r="G38" s="13"/>
      <c r="H38" s="13"/>
      <c r="I38" s="13"/>
      <c r="J38" s="13"/>
      <c r="K38" s="13"/>
      <c r="L38" s="13"/>
      <c r="M38" s="13"/>
      <c r="N38" s="13"/>
      <c r="O38" s="13"/>
      <c r="P38" s="13"/>
    </row>
    <row r="39" ht="15.75" customHeight="1">
      <c r="A39" s="13"/>
      <c r="B39" s="13"/>
      <c r="C39" s="38"/>
      <c r="D39" s="13"/>
      <c r="E39" s="13"/>
      <c r="F39" s="13"/>
      <c r="G39" s="13"/>
      <c r="H39" s="13"/>
      <c r="I39" s="13"/>
      <c r="J39" s="13"/>
      <c r="K39" s="13"/>
      <c r="L39" s="13"/>
      <c r="M39" s="13"/>
      <c r="N39" s="13"/>
      <c r="O39" s="13"/>
      <c r="P39" s="13"/>
    </row>
    <row r="40" ht="15.75" customHeight="1">
      <c r="A40" s="13"/>
      <c r="B40" s="13"/>
      <c r="C40" s="38"/>
      <c r="D40" s="13"/>
      <c r="E40" s="13"/>
      <c r="F40" s="13"/>
      <c r="G40" s="13"/>
      <c r="H40" s="13"/>
      <c r="I40" s="13"/>
      <c r="J40" s="13"/>
      <c r="K40" s="13"/>
      <c r="L40" s="13"/>
      <c r="M40" s="13"/>
      <c r="N40" s="13"/>
      <c r="O40" s="13"/>
      <c r="P40" s="13"/>
    </row>
    <row r="41" ht="15.75" customHeight="1">
      <c r="A41" s="13"/>
      <c r="B41" s="13"/>
      <c r="C41" s="38"/>
      <c r="D41" s="13"/>
      <c r="E41" s="13"/>
      <c r="F41" s="13"/>
      <c r="G41" s="13"/>
      <c r="H41" s="13"/>
      <c r="I41" s="13"/>
      <c r="J41" s="13"/>
      <c r="K41" s="13"/>
      <c r="L41" s="13"/>
      <c r="M41" s="13"/>
      <c r="N41" s="13"/>
      <c r="O41" s="13"/>
      <c r="P41" s="13"/>
    </row>
    <row r="42" ht="15.75" customHeight="1">
      <c r="A42" s="13"/>
      <c r="B42" s="13"/>
      <c r="C42" s="38"/>
      <c r="D42" s="13"/>
      <c r="E42" s="13"/>
      <c r="F42" s="13"/>
      <c r="G42" s="13"/>
      <c r="H42" s="13"/>
      <c r="I42" s="13"/>
      <c r="J42" s="13"/>
      <c r="K42" s="13"/>
      <c r="L42" s="13"/>
      <c r="M42" s="13"/>
      <c r="N42" s="13"/>
      <c r="O42" s="13"/>
      <c r="P42" s="13"/>
    </row>
    <row r="43" ht="15.75" customHeight="1">
      <c r="A43" s="13"/>
      <c r="B43" s="13"/>
      <c r="C43" s="38"/>
      <c r="D43" s="13"/>
      <c r="E43" s="13"/>
      <c r="F43" s="13"/>
      <c r="G43" s="13"/>
      <c r="H43" s="13"/>
      <c r="I43" s="13"/>
      <c r="J43" s="13"/>
      <c r="K43" s="13"/>
      <c r="L43" s="13"/>
      <c r="M43" s="13"/>
      <c r="N43" s="13"/>
      <c r="O43" s="13"/>
      <c r="P43" s="13"/>
    </row>
    <row r="44" ht="15.75" customHeight="1">
      <c r="A44" s="13"/>
      <c r="B44" s="13"/>
      <c r="C44" s="38"/>
      <c r="D44" s="13"/>
      <c r="E44" s="13"/>
      <c r="F44" s="13"/>
      <c r="G44" s="13"/>
      <c r="H44" s="13"/>
      <c r="I44" s="13"/>
      <c r="J44" s="13"/>
      <c r="K44" s="13"/>
      <c r="L44" s="13"/>
      <c r="M44" s="13"/>
      <c r="N44" s="13"/>
      <c r="O44" s="13"/>
      <c r="P44" s="13"/>
    </row>
    <row r="45" ht="15.75" customHeight="1">
      <c r="A45" s="13"/>
      <c r="B45" s="13"/>
      <c r="C45" s="38"/>
      <c r="D45" s="13"/>
      <c r="E45" s="13"/>
      <c r="F45" s="13"/>
      <c r="G45" s="13"/>
      <c r="H45" s="13"/>
      <c r="I45" s="13"/>
      <c r="J45" s="13"/>
      <c r="K45" s="13"/>
      <c r="L45" s="13"/>
      <c r="M45" s="13"/>
      <c r="N45" s="13"/>
      <c r="O45" s="13"/>
      <c r="P45" s="13"/>
    </row>
    <row r="46" ht="15.75" customHeight="1">
      <c r="A46" s="13"/>
      <c r="B46" s="13"/>
      <c r="C46" s="38"/>
      <c r="D46" s="13"/>
      <c r="E46" s="13"/>
      <c r="F46" s="13"/>
      <c r="G46" s="13"/>
      <c r="H46" s="13"/>
      <c r="I46" s="13"/>
      <c r="J46" s="13"/>
      <c r="K46" s="13"/>
      <c r="L46" s="13"/>
      <c r="M46" s="13"/>
      <c r="N46" s="13"/>
      <c r="O46" s="13"/>
      <c r="P46" s="13"/>
    </row>
    <row r="47" ht="15.75" customHeight="1">
      <c r="A47" s="13"/>
      <c r="B47" s="13"/>
      <c r="C47" s="38"/>
      <c r="D47" s="13"/>
      <c r="E47" s="13"/>
      <c r="F47" s="13"/>
      <c r="G47" s="13"/>
      <c r="H47" s="13"/>
      <c r="I47" s="13"/>
      <c r="J47" s="13"/>
      <c r="K47" s="13"/>
      <c r="L47" s="13"/>
      <c r="M47" s="13"/>
      <c r="N47" s="13"/>
      <c r="O47" s="13"/>
      <c r="P47" s="13"/>
    </row>
    <row r="48" ht="15.75" customHeight="1">
      <c r="A48" s="13"/>
      <c r="B48" s="13"/>
      <c r="C48" s="38"/>
      <c r="D48" s="13"/>
      <c r="E48" s="13"/>
      <c r="F48" s="13"/>
      <c r="G48" s="13"/>
      <c r="H48" s="13"/>
      <c r="I48" s="13"/>
      <c r="J48" s="13"/>
      <c r="K48" s="13"/>
      <c r="L48" s="13"/>
      <c r="M48" s="13"/>
      <c r="N48" s="13"/>
      <c r="O48" s="13"/>
      <c r="P48" s="13"/>
    </row>
    <row r="49" ht="15.75" customHeight="1">
      <c r="A49" s="13"/>
      <c r="B49" s="13"/>
      <c r="C49" s="38"/>
      <c r="D49" s="13"/>
      <c r="E49" s="13"/>
      <c r="F49" s="13"/>
      <c r="G49" s="13"/>
      <c r="H49" s="13"/>
      <c r="I49" s="13"/>
      <c r="J49" s="13"/>
      <c r="K49" s="13"/>
      <c r="L49" s="13"/>
      <c r="M49" s="13"/>
      <c r="N49" s="13"/>
      <c r="O49" s="13"/>
      <c r="P49" s="13"/>
    </row>
    <row r="50" ht="15.75" customHeight="1">
      <c r="A50" s="13"/>
      <c r="B50" s="13"/>
      <c r="C50" s="38"/>
      <c r="D50" s="13"/>
      <c r="E50" s="13"/>
      <c r="F50" s="13"/>
      <c r="G50" s="13"/>
      <c r="H50" s="13"/>
      <c r="I50" s="13"/>
      <c r="J50" s="13"/>
      <c r="K50" s="13"/>
      <c r="L50" s="13"/>
      <c r="M50" s="13"/>
      <c r="N50" s="13"/>
      <c r="O50" s="13"/>
      <c r="P50" s="13"/>
    </row>
    <row r="51" ht="15.75" customHeight="1">
      <c r="A51" s="13"/>
      <c r="B51" s="13"/>
      <c r="C51" s="38"/>
      <c r="D51" s="13"/>
      <c r="E51" s="13"/>
      <c r="F51" s="13"/>
      <c r="G51" s="13"/>
      <c r="H51" s="13"/>
      <c r="I51" s="13"/>
      <c r="J51" s="13"/>
      <c r="K51" s="13"/>
      <c r="L51" s="13"/>
      <c r="M51" s="13"/>
      <c r="N51" s="13"/>
      <c r="O51" s="13"/>
      <c r="P51" s="13"/>
    </row>
  </sheetData>
  <mergeCells count="7">
    <mergeCell ref="E5:F5"/>
    <mergeCell ref="E11:F14"/>
    <mergeCell ref="K14:L14"/>
    <mergeCell ref="B19:C24"/>
    <mergeCell ref="B1:D1"/>
    <mergeCell ref="B3:C6"/>
    <mergeCell ref="B8:C9"/>
  </mergeCells>
  <printOptions/>
  <pageMargins bottom="1.0" footer="0.0" header="0.0" left="0.75" right="0.75" top="1.0"/>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1.0"/>
    <col customWidth="1" min="2" max="2" width="45.89"/>
    <col customWidth="1" min="3" max="3" width="22.0"/>
    <col customWidth="1" min="4" max="4" width="16.33"/>
    <col customWidth="1" min="5" max="5" width="17.33"/>
    <col customWidth="1" min="6" max="6" width="13.56"/>
    <col customWidth="1" min="7" max="16" width="10.56"/>
  </cols>
  <sheetData>
    <row r="1" ht="117.75" customHeight="1">
      <c r="A1" s="1"/>
      <c r="B1" s="46" t="s">
        <v>67</v>
      </c>
      <c r="E1" s="11"/>
      <c r="F1" s="11"/>
      <c r="G1" s="11"/>
      <c r="H1" s="11"/>
      <c r="I1" s="11"/>
      <c r="J1" s="11"/>
      <c r="K1" s="11"/>
      <c r="L1" s="12"/>
      <c r="M1" s="12"/>
      <c r="N1" s="12"/>
      <c r="O1" s="12"/>
      <c r="P1" s="12"/>
    </row>
    <row r="2" ht="15.0" customHeight="1">
      <c r="A2" s="13"/>
      <c r="B2" s="14"/>
      <c r="C2" s="15"/>
      <c r="D2" s="13"/>
      <c r="E2" s="13"/>
      <c r="F2" s="13"/>
      <c r="G2" s="13"/>
      <c r="H2" s="13"/>
      <c r="I2" s="13"/>
      <c r="J2" s="13"/>
      <c r="K2" s="13"/>
      <c r="L2" s="13"/>
      <c r="M2" s="13"/>
      <c r="N2" s="13"/>
      <c r="O2" s="13"/>
      <c r="P2" s="13"/>
    </row>
    <row r="3" ht="15.0" customHeight="1">
      <c r="A3" s="13"/>
      <c r="B3" s="75" t="s">
        <v>68</v>
      </c>
      <c r="D3" s="13"/>
      <c r="E3" s="13"/>
      <c r="F3" s="13"/>
      <c r="G3" s="13"/>
      <c r="H3" s="13"/>
      <c r="I3" s="13"/>
      <c r="J3" s="13"/>
      <c r="K3" s="13"/>
      <c r="L3" s="13"/>
      <c r="M3" s="13"/>
      <c r="N3" s="13"/>
      <c r="O3" s="13"/>
      <c r="P3" s="13"/>
    </row>
    <row r="4" ht="15.0" customHeight="1">
      <c r="A4" s="13"/>
      <c r="D4" s="13"/>
      <c r="E4" s="13"/>
      <c r="F4" s="13"/>
      <c r="G4" s="13"/>
      <c r="H4" s="13"/>
      <c r="I4" s="13"/>
      <c r="J4" s="13"/>
      <c r="K4" s="13"/>
      <c r="L4" s="13"/>
      <c r="M4" s="13"/>
      <c r="N4" s="13"/>
      <c r="O4" s="13"/>
      <c r="P4" s="13"/>
    </row>
    <row r="5" ht="15.0" customHeight="1">
      <c r="A5" s="13"/>
      <c r="E5" s="48"/>
      <c r="G5" s="13"/>
      <c r="H5" s="13"/>
      <c r="I5" s="13"/>
      <c r="J5" s="13"/>
      <c r="K5" s="13"/>
      <c r="L5" s="13"/>
      <c r="M5" s="13"/>
      <c r="N5" s="13"/>
      <c r="O5" s="13"/>
      <c r="P5" s="13"/>
    </row>
    <row r="6" ht="15.0" customHeight="1">
      <c r="A6" s="13"/>
      <c r="D6" s="13"/>
      <c r="E6" s="13"/>
      <c r="F6" s="13"/>
      <c r="G6" s="13"/>
      <c r="H6" s="13"/>
      <c r="I6" s="13"/>
      <c r="J6" s="13"/>
      <c r="K6" s="13"/>
      <c r="L6" s="13"/>
      <c r="M6" s="13"/>
      <c r="N6" s="13"/>
      <c r="O6" s="13"/>
      <c r="P6" s="13"/>
    </row>
    <row r="7" ht="15.0" customHeight="1">
      <c r="A7" s="13"/>
      <c r="B7" s="16"/>
      <c r="C7" s="15"/>
      <c r="D7" s="13"/>
      <c r="E7" s="13"/>
      <c r="F7" s="13"/>
      <c r="G7" s="13"/>
      <c r="H7" s="13"/>
      <c r="I7" s="13"/>
      <c r="J7" s="13"/>
      <c r="K7" s="13"/>
      <c r="L7" s="13"/>
      <c r="M7" s="13"/>
      <c r="N7" s="13"/>
      <c r="O7" s="13"/>
      <c r="P7" s="13"/>
    </row>
    <row r="8" ht="15.0" customHeight="1">
      <c r="A8" s="13"/>
      <c r="B8" s="62" t="s">
        <v>56</v>
      </c>
      <c r="D8" s="13"/>
      <c r="E8" s="13"/>
      <c r="F8" s="13"/>
      <c r="G8" s="13"/>
      <c r="H8" s="13"/>
      <c r="I8" s="13"/>
      <c r="J8" s="13"/>
      <c r="K8" s="13"/>
      <c r="L8" s="13"/>
      <c r="M8" s="13"/>
      <c r="N8" s="13"/>
      <c r="O8" s="13"/>
      <c r="P8" s="13"/>
    </row>
    <row r="9" ht="15.0" customHeight="1">
      <c r="A9" s="13"/>
      <c r="D9" s="13"/>
      <c r="E9" s="13"/>
      <c r="F9" s="13"/>
      <c r="G9" s="13"/>
      <c r="H9" s="13"/>
      <c r="I9" s="13"/>
      <c r="J9" s="13"/>
      <c r="K9" s="13"/>
      <c r="L9" s="13"/>
      <c r="M9" s="13"/>
      <c r="N9" s="13"/>
      <c r="O9" s="13"/>
      <c r="P9" s="13"/>
    </row>
    <row r="10" ht="15.0" customHeight="1">
      <c r="A10" s="13"/>
      <c r="B10" s="16"/>
      <c r="C10" s="15"/>
      <c r="D10" s="13"/>
      <c r="E10" s="13"/>
      <c r="F10" s="13"/>
      <c r="G10" s="13"/>
      <c r="H10" s="13"/>
      <c r="I10" s="13"/>
      <c r="J10" s="13"/>
      <c r="K10" s="13"/>
      <c r="L10" s="13"/>
      <c r="M10" s="13"/>
      <c r="N10" s="13"/>
      <c r="O10" s="13"/>
      <c r="P10" s="13"/>
    </row>
    <row r="11" ht="18.75" customHeight="1">
      <c r="A11" s="13"/>
      <c r="B11" s="63" t="s">
        <v>69</v>
      </c>
      <c r="C11" s="72">
        <v>35000.0</v>
      </c>
      <c r="D11" s="20"/>
      <c r="E11" s="50"/>
      <c r="F11" s="50"/>
      <c r="G11" s="13"/>
      <c r="H11" s="51"/>
      <c r="I11" s="13"/>
      <c r="J11" s="13"/>
      <c r="K11" s="13"/>
      <c r="L11" s="13"/>
      <c r="M11" s="13"/>
      <c r="N11" s="13"/>
      <c r="O11" s="13"/>
      <c r="P11" s="13"/>
    </row>
    <row r="12" ht="18.75" customHeight="1">
      <c r="A12" s="13"/>
      <c r="B12" s="65" t="s">
        <v>70</v>
      </c>
      <c r="C12" s="73">
        <f>'Custo de Mercadorias Vendidadas'!C17</f>
        <v>22000</v>
      </c>
      <c r="D12" s="76" t="s">
        <v>71</v>
      </c>
      <c r="G12" s="13"/>
      <c r="H12" s="13"/>
      <c r="I12" s="13"/>
      <c r="J12" s="13"/>
      <c r="K12" s="13"/>
      <c r="L12" s="13"/>
      <c r="M12" s="13"/>
      <c r="N12" s="13"/>
      <c r="O12" s="13"/>
      <c r="P12" s="13"/>
    </row>
    <row r="13" ht="18.75" customHeight="1">
      <c r="A13" s="13"/>
      <c r="B13" s="67"/>
      <c r="C13" s="68"/>
      <c r="H13" s="13"/>
      <c r="I13" s="13"/>
      <c r="K13" s="48"/>
      <c r="M13" s="13"/>
      <c r="N13" s="13"/>
      <c r="O13" s="13"/>
      <c r="P13" s="13"/>
    </row>
    <row r="14" ht="18.75" customHeight="1">
      <c r="A14" s="13"/>
      <c r="B14" s="35"/>
      <c r="C14" s="22"/>
      <c r="D14" s="13"/>
      <c r="E14" s="69"/>
      <c r="F14" s="69"/>
      <c r="G14" s="13"/>
      <c r="H14" s="13"/>
      <c r="I14" s="13"/>
      <c r="J14" s="13"/>
      <c r="K14" s="13"/>
      <c r="L14" s="13"/>
      <c r="M14" s="13"/>
      <c r="N14" s="13"/>
      <c r="O14" s="13"/>
      <c r="P14" s="13"/>
    </row>
    <row r="15" ht="18.75" customHeight="1">
      <c r="A15" s="13"/>
      <c r="B15" s="13"/>
      <c r="C15" s="38"/>
      <c r="D15" s="13"/>
      <c r="E15" s="13"/>
      <c r="F15" s="41"/>
      <c r="G15" s="13"/>
      <c r="H15" s="13"/>
      <c r="I15" s="13"/>
      <c r="J15" s="13"/>
      <c r="K15" s="13"/>
      <c r="L15" s="13"/>
      <c r="M15" s="13"/>
      <c r="N15" s="13"/>
      <c r="O15" s="13"/>
      <c r="P15" s="13"/>
    </row>
    <row r="16" ht="18.75" customHeight="1">
      <c r="A16" s="13"/>
      <c r="B16" s="77" t="s">
        <v>72</v>
      </c>
      <c r="C16" s="19">
        <f>C11-C12</f>
        <v>13000</v>
      </c>
      <c r="D16" s="13"/>
      <c r="E16" s="13"/>
      <c r="F16" s="41"/>
      <c r="G16" s="13"/>
      <c r="H16" s="13"/>
      <c r="I16" s="13"/>
      <c r="J16" s="13"/>
      <c r="K16" s="13"/>
      <c r="L16" s="13"/>
      <c r="M16" s="13"/>
      <c r="N16" s="13"/>
      <c r="O16" s="13"/>
      <c r="P16" s="13"/>
    </row>
    <row r="17" ht="18.75" customHeight="1">
      <c r="A17" s="13"/>
      <c r="B17" s="13"/>
      <c r="C17" s="38"/>
      <c r="D17" s="13"/>
      <c r="E17" s="13"/>
      <c r="F17" s="41"/>
      <c r="G17" s="13"/>
      <c r="H17" s="13"/>
      <c r="I17" s="13"/>
      <c r="J17" s="13"/>
      <c r="K17" s="13"/>
      <c r="L17" s="13"/>
      <c r="M17" s="13"/>
      <c r="N17" s="13"/>
      <c r="O17" s="13"/>
      <c r="P17" s="13"/>
    </row>
    <row r="18" ht="18.75" customHeight="1">
      <c r="A18" s="13"/>
      <c r="B18" s="58"/>
      <c r="D18" s="13"/>
      <c r="E18" s="13"/>
      <c r="F18" s="41"/>
      <c r="G18" s="13"/>
      <c r="H18" s="13"/>
      <c r="I18" s="13"/>
      <c r="J18" s="13"/>
      <c r="K18" s="13"/>
      <c r="L18" s="13"/>
      <c r="M18" s="13"/>
      <c r="N18" s="13"/>
      <c r="O18" s="13"/>
      <c r="P18" s="13"/>
    </row>
    <row r="19" ht="18.75" customHeight="1">
      <c r="A19" s="13"/>
      <c r="D19" s="13"/>
      <c r="E19" s="13"/>
      <c r="F19" s="41"/>
      <c r="G19" s="13"/>
      <c r="H19" s="13"/>
      <c r="I19" s="13"/>
      <c r="J19" s="13"/>
      <c r="K19" s="13"/>
      <c r="L19" s="13"/>
      <c r="M19" s="13"/>
      <c r="N19" s="13"/>
      <c r="O19" s="13"/>
      <c r="P19" s="13"/>
    </row>
    <row r="20" ht="53.25" customHeight="1">
      <c r="A20" s="13"/>
      <c r="D20" s="13"/>
      <c r="E20" s="13"/>
      <c r="F20" s="41"/>
      <c r="G20" s="13"/>
      <c r="H20" s="13"/>
      <c r="I20" s="13"/>
      <c r="J20" s="13"/>
      <c r="K20" s="13"/>
      <c r="L20" s="13"/>
      <c r="M20" s="13"/>
      <c r="N20" s="13"/>
      <c r="O20" s="13"/>
      <c r="P20" s="13"/>
    </row>
    <row r="21" ht="18.75" customHeight="1">
      <c r="A21" s="13"/>
      <c r="D21" s="13"/>
      <c r="E21" s="13"/>
      <c r="F21" s="41"/>
      <c r="G21" s="13"/>
      <c r="H21" s="13"/>
      <c r="I21" s="13"/>
      <c r="J21" s="13"/>
      <c r="K21" s="13"/>
      <c r="L21" s="13"/>
      <c r="M21" s="13"/>
      <c r="N21" s="13"/>
      <c r="O21" s="13"/>
      <c r="P21" s="13"/>
    </row>
    <row r="22" ht="15.75" customHeight="1">
      <c r="A22" s="13"/>
      <c r="D22" s="13"/>
      <c r="E22" s="13"/>
      <c r="F22" s="41"/>
      <c r="G22" s="13"/>
      <c r="H22" s="13"/>
      <c r="I22" s="13"/>
      <c r="J22" s="13"/>
      <c r="K22" s="13"/>
      <c r="L22" s="13"/>
      <c r="M22" s="13"/>
      <c r="N22" s="13"/>
      <c r="O22" s="13"/>
      <c r="P22" s="13"/>
    </row>
    <row r="23" ht="15.75" customHeight="1">
      <c r="A23" s="13"/>
      <c r="D23" s="13"/>
      <c r="E23" s="13"/>
      <c r="F23" s="41"/>
      <c r="G23" s="13"/>
      <c r="H23" s="13"/>
      <c r="I23" s="13"/>
      <c r="J23" s="13"/>
      <c r="K23" s="13"/>
      <c r="L23" s="13"/>
      <c r="M23" s="13"/>
      <c r="N23" s="13"/>
      <c r="O23" s="13"/>
      <c r="P23" s="13"/>
    </row>
    <row r="24" ht="15.75" customHeight="1">
      <c r="A24" s="13"/>
      <c r="B24" s="13"/>
      <c r="C24" s="38"/>
      <c r="D24" s="13"/>
      <c r="E24" s="13"/>
      <c r="F24" s="41"/>
      <c r="G24" s="13"/>
      <c r="H24" s="13"/>
      <c r="I24" s="13"/>
      <c r="J24" s="13"/>
      <c r="K24" s="13"/>
      <c r="L24" s="13"/>
      <c r="M24" s="13"/>
      <c r="N24" s="13"/>
      <c r="O24" s="13"/>
      <c r="P24" s="13"/>
    </row>
    <row r="25" ht="15.75" customHeight="1">
      <c r="A25" s="13"/>
      <c r="B25" s="13"/>
      <c r="C25" s="38"/>
      <c r="D25" s="13"/>
      <c r="E25" s="13"/>
      <c r="F25" s="41"/>
      <c r="G25" s="13"/>
      <c r="H25" s="13"/>
      <c r="I25" s="13"/>
      <c r="J25" s="13"/>
      <c r="K25" s="13"/>
      <c r="L25" s="13"/>
      <c r="M25" s="13"/>
      <c r="N25" s="13"/>
      <c r="O25" s="13"/>
      <c r="P25" s="13"/>
    </row>
    <row r="26" ht="15.75" customHeight="1">
      <c r="A26" s="13"/>
      <c r="B26" s="13"/>
      <c r="C26" s="38"/>
      <c r="D26" s="13"/>
      <c r="E26" s="13"/>
      <c r="F26" s="13"/>
      <c r="G26" s="13"/>
      <c r="H26" s="13"/>
      <c r="I26" s="13"/>
      <c r="J26" s="13"/>
      <c r="K26" s="13"/>
      <c r="L26" s="13"/>
      <c r="M26" s="13"/>
      <c r="N26" s="13"/>
      <c r="O26" s="13"/>
      <c r="P26" s="13"/>
    </row>
    <row r="27" ht="15.75" customHeight="1">
      <c r="A27" s="13"/>
      <c r="B27" s="13"/>
      <c r="C27" s="38"/>
      <c r="D27" s="13"/>
      <c r="E27" s="13"/>
      <c r="F27" s="13"/>
      <c r="G27" s="13"/>
      <c r="H27" s="13"/>
      <c r="I27" s="13"/>
      <c r="J27" s="13"/>
      <c r="K27" s="13"/>
      <c r="L27" s="13"/>
      <c r="M27" s="13"/>
      <c r="N27" s="13"/>
      <c r="O27" s="13"/>
      <c r="P27" s="13"/>
    </row>
    <row r="28" ht="15.75" customHeight="1">
      <c r="A28" s="13"/>
      <c r="B28" s="13"/>
      <c r="C28" s="38"/>
      <c r="D28" s="13"/>
      <c r="E28" s="13"/>
      <c r="F28" s="13"/>
      <c r="G28" s="13"/>
      <c r="H28" s="13"/>
      <c r="I28" s="13"/>
      <c r="J28" s="13"/>
      <c r="K28" s="13"/>
      <c r="L28" s="13"/>
      <c r="M28" s="13"/>
      <c r="N28" s="13"/>
      <c r="O28" s="13"/>
      <c r="P28" s="13"/>
    </row>
    <row r="29" ht="15.75" customHeight="1">
      <c r="A29" s="13"/>
      <c r="B29" s="13"/>
      <c r="C29" s="38"/>
      <c r="D29" s="13"/>
      <c r="E29" s="13"/>
      <c r="F29" s="13"/>
      <c r="G29" s="13"/>
      <c r="H29" s="13"/>
      <c r="I29" s="13"/>
      <c r="J29" s="13"/>
      <c r="K29" s="13"/>
      <c r="L29" s="13"/>
      <c r="M29" s="13"/>
      <c r="N29" s="13"/>
      <c r="O29" s="13"/>
      <c r="P29" s="13"/>
    </row>
    <row r="30" ht="15.75" customHeight="1">
      <c r="A30" s="13"/>
      <c r="B30" s="13"/>
      <c r="C30" s="38"/>
      <c r="D30" s="13"/>
      <c r="E30" s="13"/>
      <c r="F30" s="13"/>
      <c r="G30" s="13"/>
      <c r="H30" s="13"/>
      <c r="I30" s="13"/>
      <c r="J30" s="13"/>
      <c r="K30" s="13"/>
      <c r="L30" s="13"/>
      <c r="M30" s="13"/>
      <c r="N30" s="13"/>
      <c r="O30" s="13"/>
      <c r="P30" s="13"/>
    </row>
    <row r="31" ht="15.75" customHeight="1">
      <c r="A31" s="13"/>
      <c r="B31" s="13"/>
      <c r="C31" s="38"/>
      <c r="D31" s="13"/>
      <c r="E31" s="13"/>
      <c r="F31" s="13"/>
      <c r="G31" s="13"/>
      <c r="H31" s="13"/>
      <c r="I31" s="13"/>
      <c r="J31" s="13"/>
      <c r="K31" s="13"/>
      <c r="L31" s="13"/>
      <c r="M31" s="13"/>
      <c r="N31" s="13"/>
      <c r="O31" s="13"/>
      <c r="P31" s="13"/>
    </row>
    <row r="32" ht="15.75" customHeight="1">
      <c r="A32" s="13"/>
      <c r="B32" s="13"/>
      <c r="C32" s="38"/>
      <c r="D32" s="13"/>
      <c r="E32" s="13"/>
      <c r="F32" s="13"/>
      <c r="G32" s="13"/>
      <c r="H32" s="13"/>
      <c r="I32" s="13"/>
      <c r="J32" s="13"/>
      <c r="K32" s="13"/>
      <c r="L32" s="13"/>
      <c r="M32" s="13"/>
      <c r="N32" s="13"/>
      <c r="O32" s="13"/>
      <c r="P32" s="13"/>
    </row>
    <row r="33" ht="15.75" customHeight="1">
      <c r="A33" s="13"/>
      <c r="B33" s="13"/>
      <c r="C33" s="38"/>
      <c r="D33" s="13"/>
      <c r="E33" s="13"/>
      <c r="F33" s="13"/>
      <c r="G33" s="13"/>
      <c r="H33" s="13"/>
      <c r="I33" s="13"/>
      <c r="J33" s="13"/>
      <c r="K33" s="13"/>
      <c r="L33" s="13"/>
      <c r="M33" s="13"/>
      <c r="N33" s="13"/>
      <c r="O33" s="13"/>
      <c r="P33" s="13"/>
    </row>
    <row r="34" ht="15.75" customHeight="1">
      <c r="A34" s="13"/>
      <c r="B34" s="13"/>
      <c r="C34" s="38"/>
      <c r="D34" s="13"/>
      <c r="E34" s="13"/>
      <c r="F34" s="13"/>
      <c r="G34" s="13"/>
      <c r="H34" s="13"/>
      <c r="I34" s="13"/>
      <c r="J34" s="13"/>
      <c r="K34" s="13"/>
      <c r="L34" s="13"/>
      <c r="M34" s="13"/>
      <c r="N34" s="13"/>
      <c r="O34" s="13"/>
      <c r="P34" s="13"/>
    </row>
    <row r="35" ht="15.75" customHeight="1">
      <c r="A35" s="13"/>
      <c r="B35" s="13"/>
      <c r="C35" s="38"/>
      <c r="D35" s="13"/>
      <c r="E35" s="13"/>
      <c r="F35" s="13"/>
      <c r="G35" s="13"/>
      <c r="H35" s="13"/>
      <c r="I35" s="13"/>
      <c r="J35" s="13"/>
      <c r="K35" s="13"/>
      <c r="L35" s="13"/>
      <c r="M35" s="13"/>
      <c r="N35" s="13"/>
      <c r="O35" s="13"/>
      <c r="P35" s="13"/>
    </row>
    <row r="36" ht="15.75" customHeight="1">
      <c r="A36" s="13"/>
      <c r="B36" s="13"/>
      <c r="C36" s="38"/>
      <c r="D36" s="13"/>
      <c r="E36" s="13"/>
      <c r="F36" s="13"/>
      <c r="G36" s="13"/>
      <c r="H36" s="13"/>
      <c r="I36" s="13"/>
      <c r="J36" s="13"/>
      <c r="K36" s="13"/>
      <c r="L36" s="13"/>
      <c r="M36" s="13"/>
      <c r="N36" s="13"/>
      <c r="O36" s="13"/>
      <c r="P36" s="13"/>
    </row>
    <row r="37" ht="15.75" customHeight="1">
      <c r="A37" s="13"/>
      <c r="B37" s="13"/>
      <c r="C37" s="38"/>
      <c r="D37" s="13"/>
      <c r="E37" s="13"/>
      <c r="F37" s="13"/>
      <c r="G37" s="13"/>
      <c r="H37" s="13"/>
      <c r="I37" s="13"/>
      <c r="J37" s="13"/>
      <c r="K37" s="13"/>
      <c r="L37" s="13"/>
      <c r="M37" s="13"/>
      <c r="N37" s="13"/>
      <c r="O37" s="13"/>
      <c r="P37" s="13"/>
    </row>
    <row r="38" ht="15.75" customHeight="1">
      <c r="A38" s="13"/>
      <c r="B38" s="13"/>
      <c r="C38" s="38"/>
      <c r="D38" s="13"/>
      <c r="E38" s="13"/>
      <c r="F38" s="13"/>
      <c r="G38" s="13"/>
      <c r="H38" s="13"/>
      <c r="I38" s="13"/>
      <c r="J38" s="13"/>
      <c r="K38" s="13"/>
      <c r="L38" s="13"/>
      <c r="M38" s="13"/>
      <c r="N38" s="13"/>
      <c r="O38" s="13"/>
      <c r="P38" s="13"/>
    </row>
    <row r="39" ht="15.75" customHeight="1">
      <c r="A39" s="13"/>
      <c r="B39" s="13"/>
      <c r="C39" s="38"/>
      <c r="D39" s="13"/>
      <c r="E39" s="13"/>
      <c r="F39" s="13"/>
      <c r="G39" s="13"/>
      <c r="H39" s="13"/>
      <c r="I39" s="13"/>
      <c r="J39" s="13"/>
      <c r="K39" s="13"/>
      <c r="L39" s="13"/>
      <c r="M39" s="13"/>
      <c r="N39" s="13"/>
      <c r="O39" s="13"/>
      <c r="P39" s="13"/>
    </row>
    <row r="40" ht="15.75" customHeight="1">
      <c r="A40" s="13"/>
      <c r="B40" s="13"/>
      <c r="C40" s="38"/>
      <c r="D40" s="13"/>
      <c r="E40" s="13"/>
      <c r="F40" s="13"/>
      <c r="G40" s="13"/>
      <c r="H40" s="13"/>
      <c r="I40" s="13"/>
      <c r="J40" s="13"/>
      <c r="K40" s="13"/>
      <c r="L40" s="13"/>
      <c r="M40" s="13"/>
      <c r="N40" s="13"/>
      <c r="O40" s="13"/>
      <c r="P40" s="13"/>
    </row>
    <row r="41" ht="15.75" customHeight="1">
      <c r="A41" s="13"/>
      <c r="B41" s="13"/>
      <c r="C41" s="38"/>
      <c r="D41" s="13"/>
      <c r="E41" s="13"/>
      <c r="F41" s="13"/>
      <c r="G41" s="13"/>
      <c r="H41" s="13"/>
      <c r="I41" s="13"/>
      <c r="J41" s="13"/>
      <c r="K41" s="13"/>
      <c r="L41" s="13"/>
      <c r="M41" s="13"/>
      <c r="N41" s="13"/>
      <c r="O41" s="13"/>
      <c r="P41" s="13"/>
    </row>
    <row r="42" ht="15.75" customHeight="1">
      <c r="A42" s="13"/>
      <c r="B42" s="13"/>
      <c r="C42" s="38"/>
      <c r="D42" s="13"/>
      <c r="E42" s="13"/>
      <c r="F42" s="13"/>
      <c r="G42" s="13"/>
      <c r="H42" s="13"/>
      <c r="I42" s="13"/>
      <c r="J42" s="13"/>
      <c r="K42" s="13"/>
      <c r="L42" s="13"/>
      <c r="M42" s="13"/>
      <c r="N42" s="13"/>
      <c r="O42" s="13"/>
      <c r="P42" s="13"/>
    </row>
    <row r="43" ht="15.75" customHeight="1">
      <c r="A43" s="13"/>
      <c r="B43" s="13"/>
      <c r="C43" s="38"/>
      <c r="D43" s="13"/>
      <c r="E43" s="13"/>
      <c r="F43" s="13"/>
      <c r="G43" s="13"/>
      <c r="H43" s="13"/>
      <c r="I43" s="13"/>
      <c r="J43" s="13"/>
      <c r="K43" s="13"/>
      <c r="L43" s="13"/>
      <c r="M43" s="13"/>
      <c r="N43" s="13"/>
      <c r="O43" s="13"/>
      <c r="P43" s="13"/>
    </row>
    <row r="44" ht="15.75" customHeight="1">
      <c r="A44" s="13"/>
      <c r="B44" s="13"/>
      <c r="C44" s="38"/>
      <c r="D44" s="13"/>
      <c r="E44" s="13"/>
      <c r="F44" s="13"/>
      <c r="G44" s="13"/>
      <c r="H44" s="13"/>
      <c r="I44" s="13"/>
      <c r="J44" s="13"/>
      <c r="K44" s="13"/>
      <c r="L44" s="13"/>
      <c r="M44" s="13"/>
      <c r="N44" s="13"/>
      <c r="O44" s="13"/>
      <c r="P44" s="13"/>
    </row>
    <row r="45" ht="15.75" customHeight="1">
      <c r="A45" s="13"/>
      <c r="B45" s="13"/>
      <c r="C45" s="38"/>
      <c r="D45" s="13"/>
      <c r="E45" s="13"/>
      <c r="F45" s="13"/>
      <c r="G45" s="13"/>
      <c r="H45" s="13"/>
      <c r="I45" s="13"/>
      <c r="J45" s="13"/>
      <c r="K45" s="13"/>
      <c r="L45" s="13"/>
      <c r="M45" s="13"/>
      <c r="N45" s="13"/>
      <c r="O45" s="13"/>
      <c r="P45" s="13"/>
    </row>
    <row r="46" ht="15.75" customHeight="1">
      <c r="A46" s="13"/>
      <c r="B46" s="13"/>
      <c r="C46" s="38"/>
      <c r="D46" s="13"/>
      <c r="E46" s="13"/>
      <c r="F46" s="13"/>
      <c r="G46" s="13"/>
      <c r="H46" s="13"/>
      <c r="I46" s="13"/>
      <c r="J46" s="13"/>
      <c r="K46" s="13"/>
      <c r="L46" s="13"/>
      <c r="M46" s="13"/>
      <c r="N46" s="13"/>
      <c r="O46" s="13"/>
      <c r="P46" s="13"/>
    </row>
    <row r="47" ht="15.75" customHeight="1">
      <c r="A47" s="13"/>
      <c r="B47" s="13"/>
      <c r="C47" s="38"/>
      <c r="D47" s="13"/>
      <c r="E47" s="13"/>
      <c r="F47" s="13"/>
      <c r="G47" s="13"/>
      <c r="H47" s="13"/>
      <c r="I47" s="13"/>
      <c r="J47" s="13"/>
      <c r="K47" s="13"/>
      <c r="L47" s="13"/>
      <c r="M47" s="13"/>
      <c r="N47" s="13"/>
      <c r="O47" s="13"/>
      <c r="P47" s="13"/>
    </row>
    <row r="48" ht="15.75" customHeight="1">
      <c r="A48" s="13"/>
      <c r="B48" s="13"/>
      <c r="C48" s="38"/>
      <c r="D48" s="13"/>
      <c r="E48" s="13"/>
      <c r="F48" s="13"/>
      <c r="G48" s="13"/>
      <c r="H48" s="13"/>
      <c r="I48" s="13"/>
      <c r="J48" s="13"/>
      <c r="K48" s="13"/>
      <c r="L48" s="13"/>
      <c r="M48" s="13"/>
      <c r="N48" s="13"/>
      <c r="O48" s="13"/>
      <c r="P48" s="13"/>
    </row>
    <row r="49" ht="15.75" customHeight="1">
      <c r="A49" s="13"/>
      <c r="B49" s="13"/>
      <c r="C49" s="38"/>
      <c r="D49" s="13"/>
      <c r="E49" s="13"/>
      <c r="F49" s="13"/>
      <c r="G49" s="13"/>
      <c r="H49" s="13"/>
      <c r="I49" s="13"/>
      <c r="J49" s="13"/>
      <c r="K49" s="13"/>
      <c r="L49" s="13"/>
      <c r="M49" s="13"/>
      <c r="N49" s="13"/>
      <c r="O49" s="13"/>
      <c r="P49" s="13"/>
    </row>
    <row r="50" ht="15.75" customHeight="1">
      <c r="A50" s="13"/>
      <c r="B50" s="13"/>
      <c r="C50" s="38"/>
      <c r="D50" s="13"/>
      <c r="E50" s="13"/>
      <c r="F50" s="13"/>
      <c r="G50" s="13"/>
      <c r="H50" s="13"/>
      <c r="I50" s="13"/>
      <c r="J50" s="13"/>
      <c r="K50" s="13"/>
      <c r="L50" s="13"/>
      <c r="M50" s="13"/>
      <c r="N50" s="13"/>
      <c r="O50" s="13"/>
      <c r="P50" s="13"/>
    </row>
  </sheetData>
  <mergeCells count="7">
    <mergeCell ref="E5:F5"/>
    <mergeCell ref="K13:L13"/>
    <mergeCell ref="B18:C23"/>
    <mergeCell ref="B1:D1"/>
    <mergeCell ref="B3:C6"/>
    <mergeCell ref="B8:C9"/>
    <mergeCell ref="D12:F13"/>
  </mergeCells>
  <printOptions/>
  <pageMargins bottom="1.0" footer="0.0" header="0.0" left="0.75" right="0.75" top="1.0"/>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1.0"/>
    <col customWidth="1" min="2" max="2" width="62.44"/>
    <col customWidth="1" min="3" max="3" width="22.0"/>
    <col customWidth="1" min="4" max="4" width="16.33"/>
    <col customWidth="1" min="5" max="16" width="10.56"/>
  </cols>
  <sheetData>
    <row r="1" ht="126.0" customHeight="1">
      <c r="A1" s="1"/>
      <c r="B1" s="78" t="s">
        <v>73</v>
      </c>
      <c r="D1" s="11"/>
      <c r="E1" s="11"/>
      <c r="F1" s="11"/>
      <c r="G1" s="11"/>
      <c r="H1" s="11"/>
      <c r="I1" s="11"/>
      <c r="J1" s="12"/>
      <c r="K1" s="12"/>
      <c r="L1" s="12"/>
      <c r="M1" s="12"/>
      <c r="N1" s="12"/>
      <c r="O1" s="12"/>
      <c r="P1" s="12"/>
    </row>
    <row r="2" ht="15.0" customHeight="1">
      <c r="A2" s="13"/>
      <c r="B2" s="14"/>
      <c r="C2" s="15"/>
      <c r="D2" s="13"/>
      <c r="E2" s="13"/>
      <c r="F2" s="13"/>
      <c r="G2" s="13"/>
      <c r="H2" s="13"/>
      <c r="I2" s="13"/>
      <c r="J2" s="13"/>
      <c r="K2" s="13"/>
      <c r="L2" s="13"/>
      <c r="M2" s="13"/>
      <c r="N2" s="13"/>
      <c r="O2" s="13"/>
      <c r="P2" s="13"/>
    </row>
    <row r="3" ht="18.75" customHeight="1">
      <c r="A3" s="13"/>
      <c r="B3" s="18" t="s">
        <v>74</v>
      </c>
      <c r="C3" s="49">
        <f>SUM(C4:C12)</f>
        <v>59500</v>
      </c>
      <c r="D3" s="20"/>
      <c r="K3" s="13"/>
      <c r="L3" s="13"/>
      <c r="M3" s="13"/>
      <c r="N3" s="13"/>
      <c r="O3" s="13"/>
      <c r="P3" s="13"/>
    </row>
    <row r="4" ht="18.75" customHeight="1">
      <c r="A4" s="13"/>
      <c r="B4" s="35" t="s">
        <v>75</v>
      </c>
      <c r="C4" s="22">
        <v>10000.0</v>
      </c>
      <c r="D4" s="20"/>
      <c r="F4" s="79"/>
      <c r="G4" s="80"/>
      <c r="H4" s="44"/>
      <c r="I4" s="44"/>
      <c r="J4" s="44"/>
      <c r="K4" s="44"/>
      <c r="L4" s="44"/>
      <c r="M4" s="44"/>
      <c r="N4" s="13"/>
      <c r="O4" s="13"/>
      <c r="P4" s="13"/>
    </row>
    <row r="5" ht="18.75" customHeight="1">
      <c r="A5" s="13"/>
      <c r="B5" s="35" t="s">
        <v>76</v>
      </c>
      <c r="C5" s="22">
        <v>25000.0</v>
      </c>
      <c r="D5" s="20"/>
      <c r="F5" s="79"/>
      <c r="G5" s="44"/>
      <c r="H5" s="44"/>
      <c r="I5" s="44"/>
      <c r="J5" s="44"/>
      <c r="K5" s="44"/>
      <c r="L5" s="44"/>
      <c r="M5" s="44"/>
      <c r="N5" s="13"/>
      <c r="O5" s="13"/>
      <c r="P5" s="13"/>
    </row>
    <row r="6" ht="18.75" customHeight="1">
      <c r="A6" s="13"/>
      <c r="B6" s="35" t="s">
        <v>77</v>
      </c>
      <c r="C6" s="22">
        <v>5000.0</v>
      </c>
      <c r="D6" s="13"/>
      <c r="F6" s="79"/>
      <c r="G6" s="44"/>
      <c r="H6" s="44"/>
      <c r="I6" s="79"/>
      <c r="J6" s="81"/>
      <c r="L6" s="44"/>
      <c r="M6" s="44"/>
      <c r="N6" s="13"/>
      <c r="O6" s="13"/>
      <c r="P6" s="13"/>
    </row>
    <row r="7" ht="18.75" customHeight="1">
      <c r="A7" s="13"/>
      <c r="B7" s="35" t="s">
        <v>78</v>
      </c>
      <c r="C7" s="22">
        <v>15000.0</v>
      </c>
      <c r="D7" s="13"/>
      <c r="E7" s="13"/>
      <c r="F7" s="44"/>
      <c r="G7" s="44"/>
      <c r="H7" s="44"/>
      <c r="I7" s="44"/>
      <c r="J7" s="44"/>
      <c r="K7" s="44"/>
      <c r="L7" s="44"/>
      <c r="M7" s="44"/>
      <c r="N7" s="13"/>
      <c r="O7" s="13"/>
      <c r="P7" s="13"/>
    </row>
    <row r="8" ht="18.75" customHeight="1">
      <c r="A8" s="13"/>
      <c r="B8" s="35" t="s">
        <v>79</v>
      </c>
      <c r="C8" s="22">
        <v>2500.0</v>
      </c>
      <c r="D8" s="13"/>
      <c r="E8" s="13"/>
      <c r="F8" s="44"/>
      <c r="G8" s="44"/>
      <c r="H8" s="44"/>
      <c r="I8" s="44"/>
      <c r="J8" s="44"/>
      <c r="K8" s="44"/>
      <c r="L8" s="44"/>
      <c r="M8" s="44"/>
      <c r="N8" s="13"/>
      <c r="O8" s="13"/>
      <c r="P8" s="13"/>
    </row>
    <row r="9" ht="18.75" customHeight="1">
      <c r="A9" s="13"/>
      <c r="B9" s="35" t="s">
        <v>80</v>
      </c>
      <c r="C9" s="22">
        <v>2000.0</v>
      </c>
      <c r="D9" s="13"/>
      <c r="E9" s="13"/>
      <c r="F9" s="44"/>
      <c r="G9" s="44"/>
      <c r="H9" s="44"/>
      <c r="I9" s="44"/>
      <c r="J9" s="44"/>
      <c r="K9" s="44"/>
      <c r="L9" s="44"/>
      <c r="M9" s="44"/>
      <c r="N9" s="13"/>
      <c r="O9" s="13"/>
      <c r="P9" s="13"/>
    </row>
    <row r="10" ht="18.75" customHeight="1">
      <c r="A10" s="13"/>
      <c r="B10" s="31"/>
      <c r="C10" s="22"/>
      <c r="D10" s="13"/>
      <c r="E10" s="13"/>
      <c r="F10" s="13"/>
      <c r="G10" s="13"/>
      <c r="H10" s="13"/>
      <c r="I10" s="13"/>
      <c r="J10" s="13"/>
      <c r="K10" s="13"/>
      <c r="L10" s="13"/>
      <c r="M10" s="13"/>
      <c r="N10" s="13"/>
      <c r="O10" s="13"/>
      <c r="P10" s="13"/>
    </row>
    <row r="11" ht="18.75" customHeight="1">
      <c r="A11" s="13"/>
      <c r="B11" s="31"/>
      <c r="C11" s="22"/>
      <c r="D11" s="13"/>
      <c r="E11" s="13"/>
      <c r="F11" s="13"/>
      <c r="G11" s="13"/>
      <c r="H11" s="13"/>
      <c r="I11" s="13"/>
      <c r="J11" s="13"/>
      <c r="K11" s="13"/>
      <c r="L11" s="13"/>
      <c r="M11" s="13"/>
      <c r="N11" s="13"/>
      <c r="O11" s="13"/>
      <c r="P11" s="13"/>
    </row>
    <row r="12" ht="18.75" customHeight="1">
      <c r="A12" s="13"/>
      <c r="B12" s="31"/>
      <c r="C12" s="22"/>
      <c r="D12" s="13"/>
      <c r="E12" s="13"/>
      <c r="F12" s="82"/>
      <c r="G12" s="13"/>
      <c r="H12" s="13"/>
      <c r="I12" s="13"/>
      <c r="J12" s="13"/>
      <c r="K12" s="13"/>
      <c r="L12" s="13"/>
      <c r="M12" s="13"/>
      <c r="N12" s="13"/>
      <c r="O12" s="13"/>
      <c r="P12" s="13"/>
    </row>
    <row r="13" ht="18.75" customHeight="1">
      <c r="A13" s="13"/>
      <c r="B13" s="13"/>
      <c r="C13" s="15"/>
      <c r="D13" s="28"/>
      <c r="E13" s="13"/>
      <c r="F13" s="13"/>
      <c r="G13" s="13"/>
      <c r="H13" s="13"/>
      <c r="I13" s="13"/>
      <c r="J13" s="13"/>
      <c r="K13" s="13"/>
      <c r="L13" s="13"/>
      <c r="M13" s="13"/>
      <c r="N13" s="13"/>
      <c r="O13" s="13"/>
      <c r="P13" s="13"/>
    </row>
    <row r="14" ht="18.75" customHeight="1">
      <c r="A14" s="13"/>
      <c r="B14" s="62" t="s">
        <v>81</v>
      </c>
      <c r="C14" s="62"/>
      <c r="D14" s="30"/>
      <c r="E14" s="13"/>
      <c r="F14" s="13"/>
      <c r="G14" s="13"/>
      <c r="H14" s="13"/>
      <c r="I14" s="13"/>
      <c r="J14" s="13"/>
      <c r="K14" s="13"/>
      <c r="L14" s="13"/>
      <c r="M14" s="13"/>
      <c r="N14" s="13"/>
      <c r="O14" s="13"/>
      <c r="P14" s="13"/>
    </row>
    <row r="15" ht="18.75" customHeight="1">
      <c r="A15" s="13"/>
      <c r="B15" s="58" t="s">
        <v>82</v>
      </c>
      <c r="D15" s="32"/>
      <c r="E15" s="13"/>
      <c r="F15" s="13"/>
      <c r="G15" s="13"/>
      <c r="H15" s="13"/>
      <c r="I15" s="13"/>
      <c r="J15" s="13"/>
      <c r="K15" s="13"/>
      <c r="L15" s="13"/>
      <c r="M15" s="13"/>
      <c r="N15" s="13"/>
      <c r="O15" s="13"/>
      <c r="P15" s="13"/>
    </row>
    <row r="16" ht="27.75" customHeight="1">
      <c r="A16" s="13"/>
      <c r="D16" s="33"/>
      <c r="E16" s="13"/>
      <c r="F16" s="13"/>
      <c r="G16" s="13"/>
      <c r="H16" s="13"/>
      <c r="I16" s="13"/>
      <c r="J16" s="13"/>
      <c r="K16" s="13"/>
      <c r="L16" s="13"/>
      <c r="M16" s="13"/>
      <c r="N16" s="13"/>
      <c r="O16" s="13"/>
      <c r="P16" s="13"/>
    </row>
    <row r="17" ht="18.75" customHeight="1">
      <c r="A17" s="13"/>
      <c r="B17" s="16"/>
      <c r="C17" s="15"/>
      <c r="D17" s="33"/>
      <c r="E17" s="13"/>
      <c r="F17" s="13"/>
      <c r="G17" s="13"/>
      <c r="H17" s="13"/>
      <c r="I17" s="13"/>
      <c r="J17" s="13"/>
      <c r="K17" s="13"/>
      <c r="L17" s="13"/>
      <c r="M17" s="13"/>
      <c r="N17" s="13"/>
      <c r="O17" s="13"/>
      <c r="P17" s="13"/>
    </row>
    <row r="18" ht="18.75" customHeight="1">
      <c r="A18" s="13"/>
      <c r="B18" s="65" t="s">
        <v>70</v>
      </c>
      <c r="C18" s="72">
        <f>'Custo de Mercadorias Vendidadas'!C17</f>
        <v>22000</v>
      </c>
      <c r="D18" s="34"/>
      <c r="E18" s="13"/>
      <c r="F18" s="13"/>
      <c r="G18" s="13"/>
      <c r="H18" s="13"/>
      <c r="I18" s="13"/>
      <c r="J18" s="13"/>
      <c r="K18" s="13"/>
      <c r="L18" s="13"/>
      <c r="M18" s="13"/>
      <c r="N18" s="13"/>
      <c r="O18" s="13"/>
      <c r="P18" s="13"/>
    </row>
    <row r="19" ht="18.75" customHeight="1">
      <c r="A19" s="13"/>
      <c r="B19" s="18" t="s">
        <v>81</v>
      </c>
      <c r="C19" s="19">
        <f>C18+C3</f>
        <v>81500</v>
      </c>
      <c r="D19" s="13"/>
      <c r="E19" s="13"/>
      <c r="F19" s="13"/>
      <c r="G19" s="13"/>
      <c r="H19" s="13"/>
      <c r="I19" s="13"/>
      <c r="J19" s="13"/>
      <c r="K19" s="13"/>
      <c r="L19" s="13"/>
      <c r="M19" s="13"/>
      <c r="N19" s="13"/>
      <c r="O19" s="13"/>
      <c r="P19" s="13"/>
    </row>
    <row r="20" ht="18.75" customHeight="1">
      <c r="A20" s="13"/>
      <c r="B20" s="26"/>
      <c r="C20" s="42"/>
      <c r="D20" s="13"/>
      <c r="E20" s="13"/>
      <c r="F20" s="13"/>
      <c r="G20" s="13"/>
      <c r="H20" s="13"/>
      <c r="I20" s="13"/>
      <c r="J20" s="13"/>
      <c r="K20" s="13"/>
      <c r="L20" s="13"/>
      <c r="M20" s="13"/>
      <c r="N20" s="13"/>
      <c r="O20" s="13"/>
      <c r="P20" s="13"/>
    </row>
    <row r="21" ht="18.75" customHeight="1">
      <c r="A21" s="13"/>
      <c r="B21" s="50" t="s">
        <v>83</v>
      </c>
      <c r="D21" s="13"/>
      <c r="E21" s="13"/>
      <c r="F21" s="13"/>
      <c r="G21" s="13"/>
      <c r="H21" s="13"/>
      <c r="I21" s="13"/>
      <c r="J21" s="13"/>
      <c r="K21" s="13"/>
      <c r="L21" s="13"/>
      <c r="M21" s="13"/>
      <c r="N21" s="13"/>
      <c r="O21" s="13"/>
      <c r="P21" s="13"/>
    </row>
    <row r="22" ht="41.25" customHeight="1">
      <c r="A22" s="13"/>
      <c r="D22" s="13"/>
      <c r="E22" s="13"/>
      <c r="F22" s="13"/>
      <c r="G22" s="13"/>
      <c r="H22" s="13"/>
      <c r="I22" s="13"/>
      <c r="J22" s="13"/>
      <c r="K22" s="13"/>
      <c r="L22" s="13"/>
      <c r="M22" s="13"/>
      <c r="N22" s="13"/>
      <c r="O22" s="13"/>
      <c r="P22" s="13"/>
    </row>
    <row r="23" ht="18.75" customHeight="1">
      <c r="A23" s="13"/>
      <c r="B23" s="44"/>
      <c r="C23" s="42"/>
      <c r="D23" s="13"/>
      <c r="E23" s="13"/>
      <c r="F23" s="13"/>
      <c r="G23" s="13"/>
      <c r="H23" s="13"/>
      <c r="I23" s="13"/>
      <c r="J23" s="13"/>
      <c r="K23" s="13"/>
      <c r="L23" s="13"/>
      <c r="M23" s="13"/>
      <c r="N23" s="13"/>
      <c r="O23" s="13"/>
      <c r="P23" s="13"/>
    </row>
    <row r="24" ht="18.75" customHeight="1">
      <c r="A24" s="13"/>
      <c r="B24" s="13"/>
      <c r="C24" s="38"/>
      <c r="D24" s="13"/>
      <c r="E24" s="13"/>
      <c r="F24" s="13"/>
      <c r="G24" s="13"/>
      <c r="H24" s="13"/>
      <c r="I24" s="13"/>
      <c r="J24" s="13"/>
      <c r="K24" s="13"/>
      <c r="L24" s="13"/>
      <c r="M24" s="13"/>
      <c r="N24" s="13"/>
      <c r="O24" s="13"/>
      <c r="P24" s="13"/>
    </row>
    <row r="25" ht="18.75" customHeight="1">
      <c r="A25" s="13"/>
      <c r="B25" s="31" t="s">
        <v>84</v>
      </c>
      <c r="C25" s="22">
        <v>130000.0</v>
      </c>
      <c r="D25" s="13"/>
      <c r="E25" s="13"/>
      <c r="F25" s="13"/>
      <c r="G25" s="13"/>
      <c r="H25" s="13"/>
      <c r="I25" s="13"/>
      <c r="J25" s="13"/>
      <c r="K25" s="13"/>
      <c r="L25" s="13"/>
      <c r="M25" s="13"/>
      <c r="N25" s="13"/>
      <c r="O25" s="13"/>
      <c r="P25" s="13"/>
    </row>
    <row r="26" ht="18.75" customHeight="1">
      <c r="A26" s="13"/>
      <c r="B26" s="39" t="s">
        <v>85</v>
      </c>
      <c r="C26" s="70">
        <f>C19/C25</f>
        <v>0.6269230769</v>
      </c>
      <c r="D26" s="13"/>
      <c r="E26" s="13"/>
      <c r="F26" s="13"/>
      <c r="G26" s="13"/>
      <c r="H26" s="13"/>
      <c r="I26" s="13"/>
      <c r="J26" s="13"/>
      <c r="K26" s="13"/>
      <c r="L26" s="13"/>
      <c r="M26" s="13"/>
      <c r="N26" s="13"/>
      <c r="O26" s="13"/>
      <c r="P26" s="13"/>
    </row>
    <row r="27" ht="18.75" customHeight="1">
      <c r="A27" s="13"/>
      <c r="B27" s="13"/>
      <c r="C27" s="38"/>
      <c r="D27" s="13"/>
      <c r="E27" s="13"/>
      <c r="F27" s="13"/>
      <c r="G27" s="13"/>
      <c r="H27" s="13"/>
      <c r="I27" s="13"/>
      <c r="J27" s="13"/>
      <c r="K27" s="13"/>
      <c r="L27" s="13"/>
      <c r="M27" s="13"/>
      <c r="N27" s="13"/>
      <c r="O27" s="13"/>
      <c r="P27" s="13"/>
    </row>
    <row r="28" ht="15.75" customHeight="1">
      <c r="A28" s="13"/>
      <c r="B28" s="13"/>
      <c r="C28" s="38"/>
      <c r="D28" s="13"/>
      <c r="E28" s="13"/>
      <c r="F28" s="41"/>
      <c r="G28" s="13"/>
      <c r="H28" s="13"/>
      <c r="I28" s="13"/>
      <c r="J28" s="13"/>
      <c r="K28" s="13"/>
      <c r="L28" s="13"/>
      <c r="M28" s="13"/>
      <c r="N28" s="13"/>
      <c r="O28" s="13"/>
      <c r="P28" s="13"/>
    </row>
    <row r="29" ht="15.75" customHeight="1">
      <c r="A29" s="13"/>
      <c r="B29" s="13"/>
      <c r="C29" s="38"/>
      <c r="D29" s="13"/>
      <c r="E29" s="13"/>
      <c r="F29" s="41"/>
      <c r="G29" s="13"/>
      <c r="H29" s="13"/>
      <c r="I29" s="13"/>
      <c r="J29" s="13"/>
      <c r="K29" s="13"/>
      <c r="L29" s="13"/>
      <c r="M29" s="13"/>
      <c r="N29" s="13"/>
      <c r="O29" s="13"/>
      <c r="P29" s="13"/>
    </row>
    <row r="30" ht="15.75" customHeight="1">
      <c r="A30" s="13"/>
      <c r="B30" s="13"/>
      <c r="C30" s="38"/>
      <c r="D30" s="13"/>
      <c r="E30" s="13"/>
      <c r="F30" s="13"/>
      <c r="G30" s="13"/>
      <c r="H30" s="13"/>
      <c r="I30" s="13"/>
      <c r="J30" s="13"/>
      <c r="K30" s="13"/>
      <c r="L30" s="13"/>
      <c r="M30" s="13"/>
      <c r="N30" s="13"/>
      <c r="O30" s="13"/>
      <c r="P30" s="13"/>
    </row>
    <row r="31" ht="15.75" customHeight="1">
      <c r="A31" s="13"/>
      <c r="B31" s="13"/>
      <c r="C31" s="38"/>
      <c r="D31" s="13"/>
      <c r="E31" s="13"/>
      <c r="F31" s="13"/>
      <c r="G31" s="13"/>
      <c r="H31" s="13"/>
      <c r="I31" s="13"/>
      <c r="J31" s="13"/>
      <c r="K31" s="13"/>
      <c r="L31" s="13"/>
      <c r="M31" s="13"/>
      <c r="N31" s="13"/>
      <c r="O31" s="13"/>
      <c r="P31" s="13"/>
    </row>
    <row r="32" ht="15.75" customHeight="1">
      <c r="A32" s="13"/>
      <c r="B32" s="13"/>
      <c r="C32" s="38"/>
      <c r="D32" s="13"/>
      <c r="E32" s="13"/>
      <c r="F32" s="13"/>
      <c r="G32" s="13"/>
      <c r="H32" s="13"/>
      <c r="I32" s="13"/>
      <c r="J32" s="13"/>
      <c r="K32" s="13"/>
      <c r="L32" s="13"/>
      <c r="M32" s="13"/>
      <c r="N32" s="13"/>
      <c r="O32" s="13"/>
      <c r="P32" s="13"/>
    </row>
    <row r="33" ht="15.75" customHeight="1">
      <c r="A33" s="13"/>
      <c r="B33" s="13"/>
      <c r="C33" s="38"/>
      <c r="D33" s="13"/>
      <c r="E33" s="13"/>
      <c r="F33" s="13"/>
      <c r="G33" s="13"/>
      <c r="H33" s="13"/>
      <c r="I33" s="13"/>
      <c r="J33" s="13"/>
      <c r="K33" s="13"/>
      <c r="L33" s="13"/>
      <c r="M33" s="13"/>
      <c r="N33" s="13"/>
      <c r="O33" s="13"/>
      <c r="P33" s="13"/>
    </row>
    <row r="34" ht="15.75" customHeight="1">
      <c r="A34" s="13"/>
      <c r="B34" s="13"/>
      <c r="C34" s="38"/>
      <c r="D34" s="13"/>
      <c r="E34" s="13"/>
      <c r="F34" s="13"/>
      <c r="G34" s="13"/>
      <c r="H34" s="13"/>
      <c r="I34" s="13"/>
      <c r="J34" s="13"/>
      <c r="K34" s="13"/>
      <c r="L34" s="13"/>
      <c r="M34" s="13"/>
      <c r="N34" s="13"/>
      <c r="O34" s="13"/>
      <c r="P34" s="13"/>
    </row>
    <row r="35" ht="15.75" customHeight="1">
      <c r="A35" s="13"/>
      <c r="B35" s="13"/>
      <c r="C35" s="38"/>
      <c r="D35" s="13"/>
      <c r="E35" s="13"/>
      <c r="F35" s="13"/>
      <c r="G35" s="13"/>
      <c r="H35" s="13"/>
      <c r="I35" s="13"/>
      <c r="J35" s="13"/>
      <c r="K35" s="13"/>
      <c r="L35" s="13"/>
      <c r="M35" s="13"/>
      <c r="N35" s="13"/>
      <c r="O35" s="13"/>
      <c r="P35" s="13"/>
    </row>
    <row r="36" ht="15.75" customHeight="1">
      <c r="A36" s="13"/>
      <c r="B36" s="13"/>
      <c r="C36" s="38"/>
      <c r="D36" s="13"/>
      <c r="E36" s="13"/>
      <c r="F36" s="13"/>
      <c r="G36" s="13"/>
      <c r="H36" s="13"/>
      <c r="I36" s="13"/>
      <c r="J36" s="13"/>
      <c r="K36" s="13"/>
      <c r="L36" s="13"/>
      <c r="M36" s="13"/>
      <c r="N36" s="13"/>
      <c r="O36" s="13"/>
      <c r="P36" s="13"/>
    </row>
    <row r="37" ht="15.75" customHeight="1">
      <c r="A37" s="13"/>
      <c r="B37" s="13"/>
      <c r="C37" s="38"/>
      <c r="D37" s="13"/>
      <c r="E37" s="13"/>
      <c r="F37" s="13"/>
      <c r="G37" s="13"/>
      <c r="H37" s="13"/>
      <c r="I37" s="13"/>
      <c r="J37" s="13"/>
      <c r="K37" s="13"/>
      <c r="L37" s="13"/>
      <c r="M37" s="13"/>
      <c r="N37" s="13"/>
      <c r="O37" s="13"/>
      <c r="P37" s="13"/>
    </row>
    <row r="38" ht="15.75" customHeight="1">
      <c r="A38" s="13"/>
      <c r="B38" s="13"/>
      <c r="C38" s="38"/>
      <c r="D38" s="13"/>
      <c r="E38" s="13"/>
      <c r="F38" s="13"/>
      <c r="G38" s="13"/>
      <c r="H38" s="13"/>
      <c r="I38" s="13"/>
      <c r="J38" s="13"/>
      <c r="K38" s="13"/>
      <c r="L38" s="13"/>
      <c r="M38" s="13"/>
      <c r="N38" s="13"/>
      <c r="O38" s="13"/>
      <c r="P38" s="13"/>
    </row>
    <row r="39" ht="15.75" customHeight="1">
      <c r="A39" s="13"/>
      <c r="B39" s="13"/>
      <c r="C39" s="38"/>
      <c r="D39" s="13"/>
      <c r="E39" s="13"/>
      <c r="F39" s="13"/>
      <c r="G39" s="13"/>
      <c r="H39" s="13"/>
      <c r="I39" s="13"/>
      <c r="J39" s="13"/>
      <c r="K39" s="13"/>
      <c r="L39" s="13"/>
      <c r="M39" s="13"/>
      <c r="N39" s="13"/>
      <c r="O39" s="13"/>
      <c r="P39" s="13"/>
    </row>
    <row r="40" ht="15.75" customHeight="1">
      <c r="A40" s="13"/>
      <c r="B40" s="13"/>
      <c r="C40" s="38"/>
      <c r="D40" s="13"/>
      <c r="E40" s="13"/>
      <c r="F40" s="13"/>
      <c r="G40" s="13"/>
      <c r="H40" s="13"/>
      <c r="I40" s="13"/>
      <c r="J40" s="13"/>
      <c r="K40" s="13"/>
      <c r="L40" s="13"/>
      <c r="M40" s="13"/>
      <c r="N40" s="13"/>
      <c r="O40" s="13"/>
      <c r="P40" s="13"/>
    </row>
    <row r="41" ht="15.75" customHeight="1">
      <c r="A41" s="13"/>
      <c r="B41" s="13"/>
      <c r="C41" s="38"/>
      <c r="D41" s="13"/>
      <c r="E41" s="13"/>
      <c r="F41" s="13"/>
      <c r="G41" s="13"/>
      <c r="H41" s="13"/>
      <c r="I41" s="13"/>
      <c r="J41" s="13"/>
      <c r="K41" s="13"/>
      <c r="L41" s="13"/>
      <c r="M41" s="13"/>
      <c r="N41" s="13"/>
      <c r="O41" s="13"/>
      <c r="P41" s="13"/>
    </row>
    <row r="42" ht="15.75" customHeight="1">
      <c r="A42" s="13"/>
      <c r="B42" s="13"/>
      <c r="C42" s="38"/>
      <c r="D42" s="13"/>
      <c r="E42" s="13"/>
      <c r="F42" s="13"/>
      <c r="G42" s="13"/>
      <c r="H42" s="13"/>
      <c r="I42" s="13"/>
      <c r="J42" s="13"/>
      <c r="K42" s="13"/>
      <c r="L42" s="13"/>
      <c r="M42" s="13"/>
      <c r="N42" s="13"/>
      <c r="O42" s="13"/>
      <c r="P42" s="13"/>
    </row>
    <row r="43" ht="15.75" customHeight="1">
      <c r="A43" s="13"/>
      <c r="B43" s="13"/>
      <c r="C43" s="38"/>
      <c r="D43" s="13"/>
      <c r="E43" s="13"/>
      <c r="F43" s="13"/>
      <c r="G43" s="13"/>
      <c r="H43" s="13"/>
      <c r="I43" s="13"/>
      <c r="J43" s="13"/>
      <c r="K43" s="13"/>
      <c r="L43" s="13"/>
      <c r="M43" s="13"/>
      <c r="N43" s="13"/>
      <c r="O43" s="13"/>
      <c r="P43" s="13"/>
    </row>
    <row r="44" ht="15.75" customHeight="1">
      <c r="A44" s="13"/>
      <c r="B44" s="13"/>
      <c r="C44" s="38"/>
      <c r="D44" s="13"/>
      <c r="E44" s="13"/>
      <c r="F44" s="13"/>
      <c r="G44" s="13"/>
      <c r="H44" s="13"/>
      <c r="I44" s="13"/>
      <c r="J44" s="13"/>
      <c r="K44" s="13"/>
      <c r="L44" s="13"/>
      <c r="M44" s="13"/>
      <c r="N44" s="13"/>
      <c r="O44" s="13"/>
      <c r="P44" s="13"/>
    </row>
    <row r="45" ht="15.75" customHeight="1">
      <c r="A45" s="13"/>
      <c r="B45" s="13"/>
      <c r="C45" s="38"/>
      <c r="D45" s="13"/>
      <c r="E45" s="13"/>
      <c r="F45" s="13"/>
      <c r="G45" s="13"/>
      <c r="H45" s="13"/>
      <c r="I45" s="13"/>
      <c r="J45" s="13"/>
      <c r="K45" s="13"/>
      <c r="L45" s="13"/>
      <c r="M45" s="13"/>
      <c r="N45" s="13"/>
      <c r="O45" s="13"/>
      <c r="P45" s="13"/>
    </row>
    <row r="46" ht="15.75" customHeight="1">
      <c r="A46" s="13"/>
      <c r="B46" s="13"/>
      <c r="C46" s="38"/>
      <c r="D46" s="13"/>
      <c r="E46" s="13"/>
      <c r="F46" s="13"/>
      <c r="G46" s="13"/>
      <c r="H46" s="13"/>
      <c r="I46" s="13"/>
      <c r="J46" s="13"/>
      <c r="K46" s="13"/>
      <c r="L46" s="13"/>
      <c r="M46" s="13"/>
      <c r="N46" s="13"/>
      <c r="O46" s="13"/>
      <c r="P46" s="13"/>
    </row>
    <row r="47" ht="15.75" customHeight="1">
      <c r="A47" s="13"/>
      <c r="B47" s="13"/>
      <c r="C47" s="38"/>
      <c r="D47" s="13"/>
      <c r="E47" s="13"/>
      <c r="F47" s="13"/>
      <c r="G47" s="13"/>
      <c r="H47" s="13"/>
      <c r="I47" s="13"/>
      <c r="J47" s="13"/>
      <c r="K47" s="13"/>
      <c r="L47" s="13"/>
      <c r="M47" s="13"/>
      <c r="N47" s="13"/>
      <c r="O47" s="13"/>
      <c r="P47" s="13"/>
    </row>
    <row r="48" ht="15.75" customHeight="1">
      <c r="A48" s="13"/>
      <c r="B48" s="13"/>
      <c r="C48" s="38"/>
      <c r="D48" s="13"/>
      <c r="E48" s="13"/>
      <c r="F48" s="13"/>
      <c r="G48" s="13"/>
      <c r="H48" s="13"/>
      <c r="I48" s="13"/>
      <c r="J48" s="13"/>
      <c r="K48" s="13"/>
      <c r="L48" s="13"/>
      <c r="M48" s="13"/>
      <c r="N48" s="13"/>
      <c r="O48" s="13"/>
      <c r="P48" s="13"/>
    </row>
    <row r="49" ht="15.75" customHeight="1">
      <c r="A49" s="13"/>
      <c r="B49" s="13"/>
      <c r="C49" s="38"/>
      <c r="D49" s="13"/>
      <c r="E49" s="13"/>
      <c r="F49" s="13"/>
      <c r="G49" s="13"/>
      <c r="H49" s="13"/>
      <c r="I49" s="13"/>
      <c r="J49" s="13"/>
      <c r="K49" s="13"/>
      <c r="L49" s="13"/>
      <c r="M49" s="13"/>
      <c r="N49" s="13"/>
      <c r="O49" s="13"/>
      <c r="P49" s="13"/>
    </row>
    <row r="50" ht="15.75" customHeight="1">
      <c r="A50" s="13"/>
      <c r="B50" s="13"/>
      <c r="C50" s="38"/>
      <c r="D50" s="13"/>
      <c r="E50" s="13"/>
      <c r="F50" s="13"/>
      <c r="G50" s="13"/>
      <c r="H50" s="13"/>
      <c r="I50" s="13"/>
      <c r="J50" s="13"/>
      <c r="K50" s="13"/>
      <c r="L50" s="13"/>
      <c r="M50" s="13"/>
      <c r="N50" s="13"/>
      <c r="O50" s="13"/>
      <c r="P50" s="13"/>
    </row>
    <row r="51" ht="15.75" customHeight="1">
      <c r="A51" s="13"/>
      <c r="B51" s="13"/>
      <c r="C51" s="38"/>
      <c r="D51" s="13"/>
      <c r="E51" s="13"/>
      <c r="F51" s="13"/>
      <c r="G51" s="13"/>
      <c r="H51" s="13"/>
      <c r="I51" s="13"/>
      <c r="J51" s="13"/>
      <c r="K51" s="13"/>
      <c r="L51" s="13"/>
      <c r="M51" s="13"/>
      <c r="N51" s="13"/>
      <c r="O51" s="13"/>
      <c r="P51" s="13"/>
    </row>
    <row r="52" ht="15.75" customHeight="1">
      <c r="A52" s="13"/>
      <c r="B52" s="13"/>
      <c r="C52" s="38"/>
      <c r="D52" s="13"/>
      <c r="E52" s="13"/>
      <c r="F52" s="13"/>
      <c r="G52" s="13"/>
      <c r="H52" s="13"/>
      <c r="I52" s="13"/>
      <c r="J52" s="13"/>
      <c r="K52" s="13"/>
      <c r="L52" s="13"/>
      <c r="M52" s="13"/>
      <c r="N52" s="13"/>
      <c r="O52" s="13"/>
      <c r="P52" s="13"/>
    </row>
    <row r="53" ht="15.75" customHeight="1">
      <c r="A53" s="13"/>
      <c r="B53" s="13"/>
      <c r="C53" s="38"/>
      <c r="D53" s="13"/>
      <c r="E53" s="13"/>
      <c r="F53" s="13"/>
      <c r="G53" s="13"/>
      <c r="H53" s="13"/>
      <c r="I53" s="13"/>
      <c r="J53" s="13"/>
      <c r="K53" s="13"/>
      <c r="L53" s="13"/>
      <c r="M53" s="13"/>
      <c r="N53" s="13"/>
      <c r="O53" s="13"/>
      <c r="P53" s="13"/>
    </row>
    <row r="54" ht="15.75" customHeight="1">
      <c r="A54" s="13"/>
      <c r="B54" s="13"/>
      <c r="C54" s="38"/>
      <c r="D54" s="13"/>
      <c r="E54" s="13"/>
      <c r="F54" s="13"/>
      <c r="G54" s="13"/>
      <c r="H54" s="13"/>
      <c r="I54" s="13"/>
      <c r="J54" s="13"/>
      <c r="K54" s="13"/>
      <c r="L54" s="13"/>
      <c r="M54" s="13"/>
      <c r="N54" s="13"/>
      <c r="O54" s="13"/>
      <c r="P54" s="13"/>
    </row>
  </sheetData>
  <mergeCells count="4">
    <mergeCell ref="B1:C1"/>
    <mergeCell ref="J6:K6"/>
    <mergeCell ref="B15:C16"/>
    <mergeCell ref="B21:C22"/>
  </mergeCells>
  <printOptions/>
  <pageMargins bottom="1.0" footer="0.0" header="0.0" left="0.75" right="0.75" top="1.0"/>
  <pageSetup paperSize="9" orientation="portrait"/>
  <drawing r:id="rId1"/>
</worksheet>
</file>